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lliott.Boltz\AppData\Local\Temp\Cotton and Wool Outlook Tables.xlsx_108960 (3)\"/>
    </mc:Choice>
  </mc:AlternateContent>
  <xr:revisionPtr revIDLastSave="0" documentId="13_ncr:1_{1DF2D1E5-613A-494A-997F-83AC50777CE2}" xr6:coauthVersionLast="47" xr6:coauthVersionMax="47" xr10:uidLastSave="{00000000-0000-0000-0000-000000000000}"/>
  <bookViews>
    <workbookView xWindow="28680" yWindow="-120" windowWidth="29040" windowHeight="15840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2" l="1"/>
  <c r="E39" i="12" s="1"/>
  <c r="C39" i="12"/>
  <c r="B39" i="12"/>
  <c r="E37" i="12"/>
  <c r="E36" i="12"/>
  <c r="E35" i="12"/>
  <c r="E34" i="12"/>
  <c r="D29" i="12"/>
  <c r="E29" i="12" s="1"/>
  <c r="C29" i="12"/>
  <c r="B29" i="12"/>
  <c r="E28" i="12"/>
  <c r="E27" i="12"/>
  <c r="E26" i="12"/>
  <c r="D24" i="12"/>
  <c r="E24" i="12" s="1"/>
  <c r="C24" i="12"/>
  <c r="B24" i="12"/>
  <c r="E23" i="12"/>
  <c r="E22" i="12"/>
  <c r="E21" i="12"/>
  <c r="D19" i="12"/>
  <c r="E19" i="12" s="1"/>
  <c r="C19" i="12"/>
  <c r="B19" i="12"/>
  <c r="E18" i="12"/>
  <c r="E17" i="12"/>
  <c r="E16" i="12"/>
  <c r="E15" i="12"/>
  <c r="E14" i="12"/>
  <c r="D12" i="12"/>
  <c r="D31" i="12" s="1"/>
  <c r="C12" i="12"/>
  <c r="C31" i="12" s="1"/>
  <c r="C41" i="12" s="1"/>
  <c r="B12" i="12"/>
  <c r="B31" i="12" s="1"/>
  <c r="B41" i="12" s="1"/>
  <c r="E11" i="12"/>
  <c r="E10" i="12"/>
  <c r="E9" i="12"/>
  <c r="E8" i="12"/>
  <c r="E7" i="12"/>
  <c r="E6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E31" i="12" l="1"/>
  <c r="D41" i="12"/>
  <c r="E41" i="12" s="1"/>
  <c r="E12" i="12"/>
</calcChain>
</file>

<file path=xl/sharedStrings.xml><?xml version="1.0" encoding="utf-8"?>
<sst xmlns="http://schemas.openxmlformats.org/spreadsheetml/2006/main" count="442" uniqueCount="243">
  <si>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</si>
  <si>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</si>
  <si>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</si>
  <si>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</si>
  <si>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</si>
  <si>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</si>
  <si>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</si>
  <si>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</si>
  <si>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</si>
  <si>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</si>
  <si>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</si>
  <si>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</si>
  <si>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</si>
  <si>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</si>
  <si>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</si>
  <si>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</si>
  <si>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</si>
  <si>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</si>
  <si>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</si>
  <si>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</si>
  <si>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</si>
  <si>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</si>
  <si>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</si>
  <si>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</si>
  <si>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</si>
  <si>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</si>
  <si>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</si>
  <si>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</si>
  <si>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</si>
  <si>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</si>
  <si>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</si>
  <si>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</si>
  <si>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</si>
  <si>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</si>
  <si>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</si>
  <si>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</si>
  <si>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</si>
  <si>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</si>
  <si>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</si>
  <si>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</si>
  <si>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</si>
  <si>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</si>
  <si>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</si>
  <si>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</si>
  <si>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</si>
  <si>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</si>
  <si>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</si>
  <si>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</si>
  <si>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</si>
  <si>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</si>
  <si>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</si>
  <si>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</si>
  <si>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</si>
  <si>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</si>
  <si>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</si>
  <si>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</si>
  <si>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</si>
  <si>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</si>
  <si>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</si>
  <si>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</si>
  <si>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</si>
  <si>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</si>
  <si>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</si>
  <si>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</si>
  <si>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</si>
  <si>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</si>
  <si>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</si>
  <si>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</si>
  <si>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</si>
  <si>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</si>
  <si>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</si>
  <si>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</si>
  <si>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</si>
  <si>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</si>
  <si>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</si>
  <si>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</si>
  <si>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</si>
  <si>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</si>
  <si>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</si>
  <si>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</si>
  <si>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</si>
  <si>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</si>
  <si>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</si>
  <si>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</si>
  <si>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</si>
  <si>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</si>
  <si>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</si>
  <si>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</si>
  <si>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</si>
  <si>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</si>
  <si>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</si>
  <si>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</si>
  <si>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</si>
  <si>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</si>
  <si>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</si>
  <si>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</si>
  <si>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</si>
  <si>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</si>
  <si>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</si>
  <si>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</si>
  <si>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</si>
  <si>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</si>
  <si>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</si>
  <si>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</si>
  <si>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</si>
  <si>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</si>
  <si>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</si>
  <si>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</si>
  <si>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</si>
  <si>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</si>
  <si>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</si>
  <si>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</si>
  <si>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</si>
  <si>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</si>
  <si>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</si>
  <si>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</si>
  <si>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</si>
  <si>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</si>
  <si>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</si>
  <si>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</si>
  <si>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</si>
  <si>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</si>
  <si>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</si>
  <si>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</si>
  <si>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</si>
  <si>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</si>
  <si>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</si>
  <si>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</si>
  <si>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</si>
  <si>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</si>
  <si>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</si>
  <si>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</si>
  <si>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</si>
  <si>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</si>
  <si>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</si>
  <si>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</si>
  <si>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</si>
  <si>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</si>
  <si>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</si>
  <si>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</si>
  <si>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</si>
  <si>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</si>
  <si>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</si>
  <si>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</si>
  <si>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</si>
  <si>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</si>
  <si>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</si>
  <si>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</si>
  <si>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</si>
  <si>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</si>
  <si>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</si>
  <si>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</si>
  <si>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</si>
  <si>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</si>
  <si>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</si>
  <si>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</si>
  <si>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</si>
  <si>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</si>
  <si>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</si>
  <si>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</si>
  <si>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</si>
  <si>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</si>
  <si>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</si>
  <si>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</si>
  <si>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</si>
  <si>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</si>
  <si>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</si>
  <si>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</si>
  <si>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</si>
  <si>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</si>
  <si>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</si>
  <si>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</si>
  <si>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</si>
  <si>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</si>
  <si>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</si>
  <si>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</si>
  <si>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</si>
  <si>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</si>
  <si>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</si>
  <si>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</si>
  <si>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</si>
  <si>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</si>
  <si>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</si>
  <si>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</si>
  <si>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</si>
  <si>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</si>
  <si>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</si>
  <si>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</si>
  <si>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</si>
  <si>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</si>
  <si>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</si>
  <si>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</si>
  <si>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</si>
  <si>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</si>
  <si>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</si>
  <si>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</si>
  <si>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</si>
  <si>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</si>
  <si>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</si>
  <si>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>Total all</t>
  </si>
  <si>
    <t>Dec.</t>
  </si>
  <si>
    <t>Jan.</t>
  </si>
  <si>
    <t>Feb.</t>
  </si>
  <si>
    <t>Table 10—U.S. actual and projected cotton acreage</t>
  </si>
  <si>
    <t>Actual</t>
  </si>
  <si>
    <t>Projected</t>
  </si>
  <si>
    <t xml:space="preserve">              1,000 acres</t>
  </si>
  <si>
    <t>Percent</t>
  </si>
  <si>
    <t xml:space="preserve">   N. Carolina</t>
  </si>
  <si>
    <t xml:space="preserve">   S. Carolina</t>
  </si>
  <si>
    <t>Total upland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</si>
  <si>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Planting intentions as indicated by reports from farmers.</t>
    </r>
  </si>
  <si>
    <t>Mar.</t>
  </si>
  <si>
    <t>Apr.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</si>
  <si>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</si>
  <si>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</si>
  <si>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</si>
  <si>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</si>
  <si>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Contact: Leslie Meyer</t>
  </si>
  <si>
    <t>Bureau of the Census.</t>
  </si>
  <si>
    <t xml:space="preserve">    Myanmar</t>
  </si>
  <si>
    <t xml:space="preserve">    New Zealand</t>
  </si>
  <si>
    <r>
      <t>Table 10</t>
    </r>
    <r>
      <rPr>
        <sz val="9"/>
        <rFont val="Calibri"/>
        <family val="2"/>
      </rPr>
      <t>–</t>
    </r>
    <r>
      <rPr>
        <sz val="9"/>
        <rFont val="Arial"/>
        <family val="2"/>
      </rPr>
      <t>U.S. actual and projected cotton acreage</t>
    </r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</si>
  <si>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</si>
  <si>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</si>
  <si>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</si>
  <si>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</si>
  <si>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</si>
  <si>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</si>
  <si>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</si>
  <si>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</si>
  <si>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</si>
  <si>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</si>
  <si>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</si>
  <si>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</si>
  <si>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</si>
  <si>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r>
      <t xml:space="preserve">Source: USDA, Economic Research Service using data from USDA, </t>
    </r>
    <r>
      <rPr>
        <i/>
        <sz val="9"/>
        <rFont val="Arial"/>
        <family val="2"/>
      </rPr>
      <t>Prospective Plantings</t>
    </r>
    <r>
      <rPr>
        <sz val="9"/>
        <rFont val="Arial"/>
        <family val="2"/>
      </rPr>
      <t>.</t>
    </r>
  </si>
  <si>
    <t>Created April 15, 2024</t>
  </si>
  <si>
    <t>2023/24</t>
  </si>
  <si>
    <t>Last update: 4/15/24.</t>
  </si>
  <si>
    <t>Note: Raw-fiber-equivalent pounds. Data are preliminary.</t>
  </si>
  <si>
    <r>
      <t xml:space="preserve">2024 </t>
    </r>
    <r>
      <rPr>
        <vertAlign val="superscript"/>
        <sz val="9"/>
        <rFont val="Arial"/>
        <family val="2"/>
      </rPr>
      <t>1</t>
    </r>
  </si>
  <si>
    <t>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</si>
</sst>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1" fillId="0" borderId="0" xfId="2"/>
    <xf numFmtId="0" fontId="22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170" fontId="1" fillId="0" borderId="0" xfId="0" applyNumberFormat="1" applyFont="1"/>
    <xf numFmtId="170" fontId="1" fillId="0" borderId="2" xfId="0" applyNumberFormat="1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5" fillId="0" borderId="3" xfId="0" applyFont="1" applyBorder="1"/>
    <xf numFmtId="0" fontId="5" fillId="0" borderId="2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69" name="Picture 8" descr="PrintLogo">
          <a:extLst>
            <a:ext uri="{FF2B5EF4-FFF2-40B4-BE49-F238E27FC236}">
              <a16:creationId xmlns:a16="http://schemas.microsoft.com/office/drawing/2014/main" id="{E6E29FD9-EEF5-BA38-5470-99501B17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0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237</v>
      </c>
    </row>
    <row r="6" spans="1:1" x14ac:dyDescent="0.3">
      <c r="A6" t="s">
        <v>0</v>
      </c>
    </row>
    <row r="8" spans="1:1" x14ac:dyDescent="0.3">
      <c r="A8" s="5" t="s">
        <v>44</v>
      </c>
    </row>
    <row r="9" spans="1:1" x14ac:dyDescent="0.3">
      <c r="A9" s="5"/>
    </row>
    <row r="10" spans="1:1" x14ac:dyDescent="0.3">
      <c r="A10" s="5" t="s">
        <v>35</v>
      </c>
    </row>
    <row r="11" spans="1:1" x14ac:dyDescent="0.3">
      <c r="A11" s="5"/>
    </row>
    <row r="12" spans="1:1" x14ac:dyDescent="0.3">
      <c r="A12" s="5" t="s">
        <v>37</v>
      </c>
    </row>
    <row r="13" spans="1:1" x14ac:dyDescent="0.3">
      <c r="A13" s="5"/>
    </row>
    <row r="14" spans="1:1" x14ac:dyDescent="0.3">
      <c r="A14" s="5" t="s">
        <v>38</v>
      </c>
    </row>
    <row r="15" spans="1:1" x14ac:dyDescent="0.3">
      <c r="A15" s="5"/>
    </row>
    <row r="16" spans="1:1" x14ac:dyDescent="0.3">
      <c r="A16" s="5" t="s">
        <v>39</v>
      </c>
    </row>
    <row r="17" spans="1:1" x14ac:dyDescent="0.3">
      <c r="A17" s="5"/>
    </row>
    <row r="18" spans="1:1" x14ac:dyDescent="0.3">
      <c r="A18" s="5" t="s">
        <v>40</v>
      </c>
    </row>
    <row r="19" spans="1:1" x14ac:dyDescent="0.3">
      <c r="A19" s="5"/>
    </row>
    <row r="20" spans="1:1" x14ac:dyDescent="0.3">
      <c r="A20" s="5" t="s">
        <v>41</v>
      </c>
    </row>
    <row r="21" spans="1:1" x14ac:dyDescent="0.3">
      <c r="A21" s="5"/>
    </row>
    <row r="22" spans="1:1" x14ac:dyDescent="0.3">
      <c r="A22" s="5" t="s">
        <v>42</v>
      </c>
    </row>
    <row r="23" spans="1:1" x14ac:dyDescent="0.3">
      <c r="A23" s="5"/>
    </row>
    <row r="24" spans="1:1" x14ac:dyDescent="0.3">
      <c r="A24" s="5" t="s">
        <v>43</v>
      </c>
    </row>
    <row r="26" spans="1:1" x14ac:dyDescent="0.3">
      <c r="A26" s="5" t="s">
        <v>203</v>
      </c>
    </row>
    <row r="27" spans="1:1" x14ac:dyDescent="0.3">
      <c r="A27" s="5"/>
    </row>
    <row r="29" spans="1:1" x14ac:dyDescent="0.3">
      <c r="A29" s="5"/>
    </row>
    <row r="30" spans="1:1" x14ac:dyDescent="0.3">
      <c r="A30" t="s">
        <v>218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7" t="s">
        <v>197</v>
      </c>
      <c r="B1" s="87"/>
      <c r="C1" s="87"/>
      <c r="D1" s="88"/>
      <c r="E1" s="88"/>
      <c r="F1" s="25"/>
    </row>
    <row r="2" spans="1:6" x14ac:dyDescent="0.3">
      <c r="A2" s="26"/>
      <c r="B2" s="102" t="s">
        <v>200</v>
      </c>
      <c r="C2" s="102" t="s">
        <v>201</v>
      </c>
      <c r="D2" s="102" t="s">
        <v>202</v>
      </c>
      <c r="E2" s="102" t="s">
        <v>202</v>
      </c>
      <c r="F2" s="25"/>
    </row>
    <row r="3" spans="1:6" x14ac:dyDescent="0.3">
      <c r="A3" s="89" t="s">
        <v>104</v>
      </c>
      <c r="B3" s="43">
        <v>2023</v>
      </c>
      <c r="C3" s="43">
        <v>2024</v>
      </c>
      <c r="D3" s="43">
        <v>2024</v>
      </c>
      <c r="E3" s="43">
        <v>2023</v>
      </c>
      <c r="F3" s="25"/>
    </row>
    <row r="4" spans="1:6" ht="8.25" customHeight="1" x14ac:dyDescent="0.3">
      <c r="A4" s="90"/>
      <c r="B4" s="9"/>
      <c r="C4" s="9"/>
      <c r="D4" s="9"/>
      <c r="E4" s="9"/>
      <c r="F4" s="25"/>
    </row>
    <row r="5" spans="1:6" x14ac:dyDescent="0.3">
      <c r="A5" s="26"/>
      <c r="B5" s="106" t="s">
        <v>148</v>
      </c>
      <c r="C5" s="106"/>
      <c r="D5" s="106"/>
      <c r="E5" s="106"/>
      <c r="F5" s="25"/>
    </row>
    <row r="6" spans="1:6" ht="8.25" customHeight="1" x14ac:dyDescent="0.3">
      <c r="A6" s="26"/>
      <c r="B6" s="57"/>
      <c r="C6" s="45"/>
      <c r="D6" s="59"/>
      <c r="E6" s="59"/>
      <c r="F6" s="25"/>
    </row>
    <row r="7" spans="1:6" x14ac:dyDescent="0.3">
      <c r="A7" s="26" t="s">
        <v>106</v>
      </c>
      <c r="B7" s="91">
        <v>61937.4</v>
      </c>
      <c r="C7" s="91">
        <v>76932.7</v>
      </c>
      <c r="D7" s="91">
        <v>87109.2</v>
      </c>
      <c r="E7" s="91">
        <v>91843.4</v>
      </c>
      <c r="F7" s="26"/>
    </row>
    <row r="8" spans="1:6" x14ac:dyDescent="0.3">
      <c r="A8" s="26" t="s">
        <v>149</v>
      </c>
      <c r="B8" s="91">
        <v>76.400000000000006</v>
      </c>
      <c r="C8" s="91">
        <v>144.69999999999999</v>
      </c>
      <c r="D8" s="91">
        <v>187.2</v>
      </c>
      <c r="E8" s="91">
        <v>133</v>
      </c>
      <c r="F8" s="26"/>
    </row>
    <row r="9" spans="1:6" x14ac:dyDescent="0.3">
      <c r="A9" s="26" t="s">
        <v>107</v>
      </c>
      <c r="B9" s="91">
        <v>6627</v>
      </c>
      <c r="C9" s="91">
        <v>6350.8</v>
      </c>
      <c r="D9" s="91">
        <v>6596.4</v>
      </c>
      <c r="E9" s="91">
        <v>7033.5</v>
      </c>
      <c r="F9" s="26"/>
    </row>
    <row r="10" spans="1:6" x14ac:dyDescent="0.3">
      <c r="A10" s="26" t="s">
        <v>150</v>
      </c>
      <c r="B10" s="91">
        <v>182.8</v>
      </c>
      <c r="C10" s="91">
        <v>221.1</v>
      </c>
      <c r="D10" s="91">
        <v>216.1</v>
      </c>
      <c r="E10" s="91">
        <v>149.80000000000001</v>
      </c>
      <c r="F10" s="26"/>
    </row>
    <row r="11" spans="1:6" x14ac:dyDescent="0.3">
      <c r="A11" s="26" t="s">
        <v>108</v>
      </c>
      <c r="B11" s="91">
        <v>11942.4</v>
      </c>
      <c r="C11" s="91">
        <v>14172.9</v>
      </c>
      <c r="D11" s="91">
        <v>16148.8</v>
      </c>
      <c r="E11" s="91">
        <v>18526.2</v>
      </c>
      <c r="F11" s="26"/>
    </row>
    <row r="12" spans="1:6" x14ac:dyDescent="0.3">
      <c r="A12" s="26" t="s">
        <v>109</v>
      </c>
      <c r="B12" s="91">
        <v>2780.1</v>
      </c>
      <c r="C12" s="91">
        <v>5092</v>
      </c>
      <c r="D12" s="91">
        <v>8050.9</v>
      </c>
      <c r="E12" s="91">
        <v>6533.2</v>
      </c>
      <c r="F12" s="26"/>
    </row>
    <row r="13" spans="1:6" x14ac:dyDescent="0.3">
      <c r="A13" s="26" t="s">
        <v>110</v>
      </c>
      <c r="B13" s="91">
        <v>3240.2</v>
      </c>
      <c r="C13" s="91">
        <v>3556.4</v>
      </c>
      <c r="D13" s="91">
        <v>3444.8</v>
      </c>
      <c r="E13" s="91">
        <v>1077.3</v>
      </c>
      <c r="F13" s="26"/>
    </row>
    <row r="14" spans="1:6" x14ac:dyDescent="0.3">
      <c r="A14" s="26" t="s">
        <v>111</v>
      </c>
      <c r="B14" s="91">
        <v>35.9</v>
      </c>
      <c r="C14" s="91">
        <v>13.6</v>
      </c>
      <c r="D14" s="91">
        <v>33.1</v>
      </c>
      <c r="E14" s="91">
        <v>69</v>
      </c>
      <c r="F14" s="26"/>
    </row>
    <row r="15" spans="1:6" x14ac:dyDescent="0.3">
      <c r="A15" s="26" t="s">
        <v>112</v>
      </c>
      <c r="B15" s="91">
        <v>27810.5</v>
      </c>
      <c r="C15" s="91">
        <v>36271.599999999999</v>
      </c>
      <c r="D15" s="91">
        <v>40919.199999999997</v>
      </c>
      <c r="E15" s="91">
        <v>45196.7</v>
      </c>
      <c r="F15" s="26"/>
    </row>
    <row r="16" spans="1:6" x14ac:dyDescent="0.3">
      <c r="A16" s="26" t="s">
        <v>113</v>
      </c>
      <c r="B16" s="91">
        <v>7684.7</v>
      </c>
      <c r="C16" s="91">
        <v>9924</v>
      </c>
      <c r="D16" s="91">
        <v>10248.299999999999</v>
      </c>
      <c r="E16" s="91">
        <v>11354.6</v>
      </c>
      <c r="F16" s="26"/>
    </row>
    <row r="17" spans="1:6" x14ac:dyDescent="0.3">
      <c r="A17" s="26" t="s">
        <v>114</v>
      </c>
      <c r="B17" s="91">
        <v>980.7</v>
      </c>
      <c r="C17" s="91">
        <v>680.3</v>
      </c>
      <c r="D17" s="91">
        <v>478</v>
      </c>
      <c r="E17" s="91">
        <v>1135.8</v>
      </c>
      <c r="F17" s="26"/>
    </row>
    <row r="18" spans="1:6" x14ac:dyDescent="0.3">
      <c r="A18" s="26" t="s">
        <v>151</v>
      </c>
      <c r="B18" s="91">
        <v>132.30000000000001</v>
      </c>
      <c r="C18" s="91">
        <v>184.6</v>
      </c>
      <c r="D18" s="91">
        <v>327</v>
      </c>
      <c r="E18" s="91">
        <v>160.6</v>
      </c>
      <c r="F18" s="26"/>
    </row>
    <row r="19" spans="1:6" x14ac:dyDescent="0.3">
      <c r="A19" s="26" t="s">
        <v>115</v>
      </c>
      <c r="B19" s="91">
        <v>1775.5</v>
      </c>
      <c r="C19" s="91">
        <v>1508.1</v>
      </c>
      <c r="D19" s="91">
        <v>1824.9</v>
      </c>
      <c r="E19" s="91">
        <v>1957</v>
      </c>
      <c r="F19" s="26"/>
    </row>
    <row r="20" spans="1:6" x14ac:dyDescent="0.3">
      <c r="A20" s="26" t="s">
        <v>152</v>
      </c>
      <c r="B20" s="91">
        <v>141.1</v>
      </c>
      <c r="C20" s="91">
        <v>120</v>
      </c>
      <c r="D20" s="91">
        <v>140.4</v>
      </c>
      <c r="E20" s="91">
        <v>216.4</v>
      </c>
      <c r="F20" s="26"/>
    </row>
    <row r="21" spans="1:6" x14ac:dyDescent="0.3">
      <c r="A21" s="26" t="s">
        <v>153</v>
      </c>
      <c r="B21" s="91">
        <v>164.1</v>
      </c>
      <c r="C21" s="91">
        <v>130.19999999999999</v>
      </c>
      <c r="D21" s="91">
        <v>357.9</v>
      </c>
      <c r="E21" s="91">
        <v>259</v>
      </c>
      <c r="F21" s="26"/>
    </row>
    <row r="22" spans="1:6" x14ac:dyDescent="0.3">
      <c r="A22" s="26" t="s">
        <v>116</v>
      </c>
      <c r="B22" s="91">
        <v>1129</v>
      </c>
      <c r="C22" s="91">
        <v>907.4</v>
      </c>
      <c r="D22" s="91">
        <v>942.7</v>
      </c>
      <c r="E22" s="91">
        <v>789.8</v>
      </c>
      <c r="F22" s="26"/>
    </row>
    <row r="23" spans="1:6" x14ac:dyDescent="0.3">
      <c r="A23" s="26" t="s">
        <v>117</v>
      </c>
      <c r="B23" s="91">
        <v>67.900000000000006</v>
      </c>
      <c r="C23" s="91">
        <v>104.2</v>
      </c>
      <c r="D23" s="91">
        <v>89.4</v>
      </c>
      <c r="E23" s="91">
        <v>47.2</v>
      </c>
      <c r="F23" s="26"/>
    </row>
    <row r="24" spans="1:6" x14ac:dyDescent="0.3">
      <c r="A24" s="26" t="s">
        <v>118</v>
      </c>
      <c r="B24" s="91">
        <v>1834.4</v>
      </c>
      <c r="C24" s="91">
        <v>1511.3</v>
      </c>
      <c r="D24" s="91">
        <v>2656.6</v>
      </c>
      <c r="E24" s="91">
        <v>2607.9</v>
      </c>
      <c r="F24" s="26"/>
    </row>
    <row r="25" spans="1:6" x14ac:dyDescent="0.3">
      <c r="A25" s="26" t="s">
        <v>154</v>
      </c>
      <c r="B25" s="91">
        <v>52.3</v>
      </c>
      <c r="C25" s="91">
        <v>148.69999999999999</v>
      </c>
      <c r="D25" s="91">
        <v>224.2</v>
      </c>
      <c r="E25" s="91">
        <v>238.5</v>
      </c>
      <c r="F25" s="26"/>
    </row>
    <row r="26" spans="1:6" x14ac:dyDescent="0.3">
      <c r="A26" s="26" t="s">
        <v>155</v>
      </c>
      <c r="B26" s="91">
        <v>109.8</v>
      </c>
      <c r="C26" s="91">
        <v>141.69999999999999</v>
      </c>
      <c r="D26" s="91">
        <v>266</v>
      </c>
      <c r="E26" s="91">
        <v>139.1</v>
      </c>
      <c r="F26" s="26"/>
    </row>
    <row r="27" spans="1:6" x14ac:dyDescent="0.3">
      <c r="A27" s="26" t="s">
        <v>119</v>
      </c>
      <c r="B27" s="91">
        <v>240.1</v>
      </c>
      <c r="C27" s="91">
        <v>176</v>
      </c>
      <c r="D27" s="91">
        <v>281.8</v>
      </c>
      <c r="E27" s="91">
        <v>304.3</v>
      </c>
      <c r="F27" s="26"/>
    </row>
    <row r="28" spans="1:6" x14ac:dyDescent="0.3">
      <c r="A28" s="26" t="s">
        <v>120</v>
      </c>
      <c r="B28" s="91">
        <v>185.3</v>
      </c>
      <c r="C28" s="91">
        <v>110.2</v>
      </c>
      <c r="D28" s="91">
        <v>112.4</v>
      </c>
      <c r="E28" s="91">
        <v>135.30000000000001</v>
      </c>
      <c r="F28" s="26"/>
    </row>
    <row r="29" spans="1:6" x14ac:dyDescent="0.3">
      <c r="A29" s="26" t="s">
        <v>156</v>
      </c>
      <c r="B29" s="91">
        <v>186.3</v>
      </c>
      <c r="C29" s="91">
        <v>124.2</v>
      </c>
      <c r="D29" s="91">
        <v>123.8</v>
      </c>
      <c r="E29" s="91">
        <v>359.2</v>
      </c>
      <c r="F29" s="26"/>
    </row>
    <row r="30" spans="1:6" x14ac:dyDescent="0.3">
      <c r="A30" s="26" t="s">
        <v>216</v>
      </c>
      <c r="B30" s="91">
        <v>26</v>
      </c>
      <c r="C30" s="91">
        <v>23.4</v>
      </c>
      <c r="D30" s="91">
        <v>38.700000000000003</v>
      </c>
      <c r="E30" s="91">
        <v>41</v>
      </c>
      <c r="F30" s="26"/>
    </row>
    <row r="31" spans="1:6" x14ac:dyDescent="0.3">
      <c r="A31" s="26" t="s">
        <v>157</v>
      </c>
      <c r="B31" s="91">
        <v>389.9</v>
      </c>
      <c r="C31" s="91">
        <v>324.89999999999998</v>
      </c>
      <c r="D31" s="91">
        <v>388</v>
      </c>
      <c r="E31" s="91">
        <v>795.1</v>
      </c>
      <c r="F31" s="26"/>
    </row>
    <row r="32" spans="1:6" x14ac:dyDescent="0.3">
      <c r="A32" s="26" t="s">
        <v>123</v>
      </c>
      <c r="B32" s="91">
        <v>3855.4</v>
      </c>
      <c r="C32" s="91">
        <v>3179.1</v>
      </c>
      <c r="D32" s="91">
        <v>2753.8</v>
      </c>
      <c r="E32" s="91">
        <v>3590.2</v>
      </c>
      <c r="F32" s="26"/>
    </row>
    <row r="33" spans="1:6" x14ac:dyDescent="0.3">
      <c r="A33" s="26" t="s">
        <v>127</v>
      </c>
      <c r="B33" s="91">
        <v>757.3</v>
      </c>
      <c r="C33" s="91">
        <v>580.4</v>
      </c>
      <c r="D33" s="91">
        <v>459.6</v>
      </c>
      <c r="E33" s="91">
        <v>412.3</v>
      </c>
      <c r="F33" s="26"/>
    </row>
    <row r="34" spans="1:6" x14ac:dyDescent="0.3">
      <c r="A34" s="26" t="s">
        <v>128</v>
      </c>
      <c r="B34" s="91">
        <v>273.60000000000002</v>
      </c>
      <c r="C34" s="91">
        <v>300.89999999999998</v>
      </c>
      <c r="D34" s="91">
        <v>293.39999999999998</v>
      </c>
      <c r="E34" s="91">
        <v>310.3</v>
      </c>
      <c r="F34" s="26"/>
    </row>
    <row r="35" spans="1:6" x14ac:dyDescent="0.3">
      <c r="A35" s="26" t="s">
        <v>129</v>
      </c>
      <c r="B35" s="91">
        <v>135.9</v>
      </c>
      <c r="C35" s="91">
        <v>267.60000000000002</v>
      </c>
      <c r="D35" s="91">
        <v>278.7</v>
      </c>
      <c r="E35" s="91">
        <v>484.5</v>
      </c>
      <c r="F35" s="26"/>
    </row>
    <row r="36" spans="1:6" x14ac:dyDescent="0.3">
      <c r="A36" s="26" t="s">
        <v>131</v>
      </c>
      <c r="B36" s="91">
        <v>111.2</v>
      </c>
      <c r="C36" s="91">
        <v>67.099999999999994</v>
      </c>
      <c r="D36" s="91">
        <v>37.299999999999997</v>
      </c>
      <c r="E36" s="91">
        <v>136</v>
      </c>
      <c r="F36" s="26"/>
    </row>
    <row r="37" spans="1:6" x14ac:dyDescent="0.3">
      <c r="A37" s="26" t="s">
        <v>132</v>
      </c>
      <c r="B37" s="91">
        <v>569.20000000000005</v>
      </c>
      <c r="C37" s="91">
        <v>575.6</v>
      </c>
      <c r="D37" s="91">
        <v>401</v>
      </c>
      <c r="E37" s="91">
        <v>673.8</v>
      </c>
      <c r="F37" s="26"/>
    </row>
    <row r="38" spans="1:6" x14ac:dyDescent="0.3">
      <c r="A38" s="26" t="s">
        <v>158</v>
      </c>
      <c r="B38" s="91">
        <v>133.6</v>
      </c>
      <c r="C38" s="91">
        <v>49.5</v>
      </c>
      <c r="D38" s="91">
        <v>85.1</v>
      </c>
      <c r="E38" s="91">
        <v>119.7</v>
      </c>
      <c r="F38" s="26"/>
    </row>
    <row r="39" spans="1:6" x14ac:dyDescent="0.3">
      <c r="A39" s="26" t="s">
        <v>137</v>
      </c>
      <c r="B39" s="91">
        <v>330.4</v>
      </c>
      <c r="C39" s="91">
        <v>367.4</v>
      </c>
      <c r="D39" s="91">
        <v>431</v>
      </c>
      <c r="E39" s="91">
        <v>403.4</v>
      </c>
      <c r="F39" s="26"/>
    </row>
    <row r="40" spans="1:6" x14ac:dyDescent="0.3">
      <c r="A40" s="26" t="s">
        <v>139</v>
      </c>
      <c r="B40" s="91">
        <v>120.4</v>
      </c>
      <c r="C40" s="91">
        <v>68.900000000000006</v>
      </c>
      <c r="D40" s="91">
        <v>65.599999999999994</v>
      </c>
      <c r="E40" s="91">
        <v>114.6</v>
      </c>
      <c r="F40" s="26"/>
    </row>
    <row r="41" spans="1:6" x14ac:dyDescent="0.3">
      <c r="A41" s="26" t="s">
        <v>159</v>
      </c>
      <c r="B41" s="91">
        <v>801.4</v>
      </c>
      <c r="C41" s="91">
        <v>407.3</v>
      </c>
      <c r="D41" s="91">
        <v>288.2</v>
      </c>
      <c r="E41" s="91">
        <v>377.9</v>
      </c>
      <c r="F41" s="26"/>
    </row>
    <row r="42" spans="1:6" x14ac:dyDescent="0.3">
      <c r="A42" s="26" t="s">
        <v>160</v>
      </c>
      <c r="B42" s="91">
        <v>168.3</v>
      </c>
      <c r="C42" s="91">
        <v>121.4</v>
      </c>
      <c r="D42" s="91">
        <v>108.2</v>
      </c>
      <c r="E42" s="91">
        <v>156.69999999999999</v>
      </c>
      <c r="F42" s="26"/>
    </row>
    <row r="43" spans="1:6" x14ac:dyDescent="0.3">
      <c r="A43" s="26" t="s">
        <v>142</v>
      </c>
      <c r="B43" s="91">
        <v>245</v>
      </c>
      <c r="C43" s="91">
        <v>214</v>
      </c>
      <c r="D43" s="91">
        <v>287.60000000000002</v>
      </c>
      <c r="E43" s="91">
        <v>281.89999999999998</v>
      </c>
      <c r="F43" s="26"/>
    </row>
    <row r="44" spans="1:6" x14ac:dyDescent="0.3">
      <c r="A44" s="26" t="s">
        <v>161</v>
      </c>
      <c r="B44" s="91">
        <v>206.9</v>
      </c>
      <c r="C44" s="91">
        <v>171.4</v>
      </c>
      <c r="D44" s="91">
        <v>222</v>
      </c>
      <c r="E44" s="91">
        <v>236.6</v>
      </c>
      <c r="F44" s="26"/>
    </row>
    <row r="45" spans="1:6" x14ac:dyDescent="0.3">
      <c r="A45" s="26" t="s">
        <v>221</v>
      </c>
      <c r="B45" s="91">
        <v>13.2</v>
      </c>
      <c r="C45" s="91">
        <v>31.8</v>
      </c>
      <c r="D45" s="91">
        <v>55.8</v>
      </c>
      <c r="E45" s="91">
        <v>33.9</v>
      </c>
      <c r="F45" s="26"/>
    </row>
    <row r="46" spans="1:6" x14ac:dyDescent="0.3">
      <c r="A46" s="26" t="s">
        <v>143</v>
      </c>
      <c r="B46" s="91">
        <v>213.1</v>
      </c>
      <c r="C46" s="91">
        <v>591.9</v>
      </c>
      <c r="D46" s="91">
        <v>662.1</v>
      </c>
      <c r="E46" s="91">
        <v>1216.4000000000001</v>
      </c>
      <c r="F46" s="26"/>
    </row>
    <row r="47" spans="1:6" x14ac:dyDescent="0.3">
      <c r="A47" s="26" t="s">
        <v>162</v>
      </c>
      <c r="B47" s="91">
        <v>102.6</v>
      </c>
      <c r="C47" s="91">
        <v>570.6</v>
      </c>
      <c r="D47" s="91">
        <v>555.4</v>
      </c>
      <c r="E47" s="91">
        <v>1149.0999999999999</v>
      </c>
      <c r="F47" s="26"/>
    </row>
    <row r="48" spans="1:6" x14ac:dyDescent="0.3">
      <c r="A48" s="87" t="s">
        <v>163</v>
      </c>
      <c r="B48" s="88">
        <v>69860.7</v>
      </c>
      <c r="C48" s="88">
        <v>83937.2</v>
      </c>
      <c r="D48" s="88">
        <v>95294</v>
      </c>
      <c r="E48" s="77">
        <v>101496.8</v>
      </c>
      <c r="F48" s="25"/>
    </row>
    <row r="49" spans="1:6" ht="3.9" customHeight="1" x14ac:dyDescent="0.3">
      <c r="A49" s="26"/>
      <c r="B49" s="91"/>
      <c r="C49" s="91"/>
      <c r="D49" s="91"/>
      <c r="E49" s="3"/>
      <c r="F49" s="25"/>
    </row>
    <row r="50" spans="1:6" ht="14.1" customHeight="1" x14ac:dyDescent="0.3">
      <c r="A50" s="1" t="s">
        <v>240</v>
      </c>
      <c r="B50" s="1"/>
      <c r="C50" s="1"/>
      <c r="D50" s="3"/>
      <c r="E50" s="99"/>
      <c r="F50" s="37"/>
    </row>
    <row r="51" spans="1:6" ht="14.1" customHeight="1" x14ac:dyDescent="0.3">
      <c r="A51" s="1" t="s">
        <v>217</v>
      </c>
      <c r="B51" s="1"/>
      <c r="C51" s="1"/>
      <c r="D51" s="3"/>
      <c r="E51" s="99"/>
      <c r="F51" s="37"/>
    </row>
    <row r="52" spans="1:6" ht="6.9" customHeight="1" x14ac:dyDescent="0.3">
      <c r="A52" s="1"/>
      <c r="B52" s="1"/>
      <c r="C52" s="1"/>
      <c r="D52" s="3"/>
      <c r="E52" s="99"/>
      <c r="F52" s="37"/>
    </row>
    <row r="53" spans="1:6" ht="14.1" customHeight="1" x14ac:dyDescent="0.3">
      <c r="A53" s="108" t="s">
        <v>235</v>
      </c>
      <c r="B53" s="108"/>
      <c r="C53" s="108"/>
      <c r="D53" s="108"/>
      <c r="E53" s="108"/>
      <c r="F53" s="37"/>
    </row>
    <row r="54" spans="1:6" ht="14.1" customHeight="1" x14ac:dyDescent="0.3">
      <c r="A54" s="78" t="s">
        <v>219</v>
      </c>
      <c r="B54" s="78"/>
      <c r="C54" s="78"/>
      <c r="D54" s="78"/>
      <c r="E54" s="78"/>
      <c r="F54" s="37"/>
    </row>
    <row r="55" spans="1:6" ht="6.9" customHeight="1" x14ac:dyDescent="0.3">
      <c r="A55" s="97"/>
      <c r="B55" s="1"/>
      <c r="C55" s="1"/>
      <c r="D55" s="3"/>
      <c r="E55" s="99"/>
      <c r="F55" s="37"/>
    </row>
    <row r="56" spans="1:6" ht="14.1" customHeight="1" x14ac:dyDescent="0.3">
      <c r="A56" s="1" t="s">
        <v>239</v>
      </c>
      <c r="B56" s="97"/>
      <c r="C56" s="97"/>
      <c r="D56" s="3"/>
      <c r="E56" s="99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51"/>
  <sheetViews>
    <sheetView showGridLines="0" workbookViewId="0"/>
  </sheetViews>
  <sheetFormatPr defaultRowHeight="14.4" x14ac:dyDescent="0.3"/>
  <cols>
    <col min="1" max="1" width="16.6640625" customWidth="1"/>
    <col min="2" max="5" width="12.44140625" customWidth="1"/>
  </cols>
  <sheetData>
    <row r="1" spans="1:6" ht="16.5" customHeight="1" x14ac:dyDescent="0.3">
      <c r="A1" s="1" t="s">
        <v>222</v>
      </c>
      <c r="B1" s="1"/>
      <c r="C1" s="1"/>
      <c r="D1" s="1"/>
      <c r="E1" s="97"/>
      <c r="F1" s="31"/>
    </row>
    <row r="2" spans="1:6" x14ac:dyDescent="0.3">
      <c r="A2" s="39"/>
      <c r="B2" s="40" t="s">
        <v>204</v>
      </c>
      <c r="C2" s="40" t="s">
        <v>204</v>
      </c>
      <c r="D2" s="40" t="s">
        <v>205</v>
      </c>
      <c r="E2" s="100"/>
      <c r="F2" s="31"/>
    </row>
    <row r="3" spans="1:6" x14ac:dyDescent="0.3">
      <c r="A3" s="41" t="s">
        <v>164</v>
      </c>
      <c r="B3" s="42">
        <v>2022</v>
      </c>
      <c r="C3" s="42">
        <v>2023</v>
      </c>
      <c r="D3" s="43" t="s">
        <v>241</v>
      </c>
      <c r="E3" s="43" t="s">
        <v>242</v>
      </c>
      <c r="F3" s="31"/>
    </row>
    <row r="4" spans="1:6" x14ac:dyDescent="0.3">
      <c r="A4" s="1"/>
      <c r="B4" s="44" t="s">
        <v>206</v>
      </c>
      <c r="C4" s="45"/>
      <c r="D4" s="45"/>
      <c r="E4" s="46" t="s">
        <v>207</v>
      </c>
      <c r="F4" s="31"/>
    </row>
    <row r="5" spans="1:6" x14ac:dyDescent="0.3">
      <c r="A5" s="1" t="s">
        <v>3</v>
      </c>
      <c r="B5" s="1"/>
      <c r="C5" s="1"/>
      <c r="D5" s="1"/>
      <c r="E5" s="1"/>
      <c r="F5" s="31"/>
    </row>
    <row r="6" spans="1:6" x14ac:dyDescent="0.3">
      <c r="A6" s="1" t="s">
        <v>165</v>
      </c>
      <c r="B6" s="20">
        <v>435</v>
      </c>
      <c r="C6" s="20">
        <v>380</v>
      </c>
      <c r="D6" s="20">
        <v>430</v>
      </c>
      <c r="E6" s="47">
        <f>(D6/C6)*100</f>
        <v>113.1578947368421</v>
      </c>
      <c r="F6" s="31"/>
    </row>
    <row r="7" spans="1:6" x14ac:dyDescent="0.3">
      <c r="A7" s="1" t="s">
        <v>166</v>
      </c>
      <c r="B7" s="20">
        <v>106</v>
      </c>
      <c r="C7" s="20">
        <v>89</v>
      </c>
      <c r="D7" s="20">
        <v>90</v>
      </c>
      <c r="E7" s="47">
        <f t="shared" ref="E7:E31" si="0">(D7/C7)*100</f>
        <v>101.12359550561798</v>
      </c>
      <c r="F7" s="31"/>
    </row>
    <row r="8" spans="1:6" x14ac:dyDescent="0.3">
      <c r="A8" s="1" t="s">
        <v>167</v>
      </c>
      <c r="B8" s="20">
        <v>1290</v>
      </c>
      <c r="C8" s="20">
        <v>1110</v>
      </c>
      <c r="D8" s="20">
        <v>1100</v>
      </c>
      <c r="E8" s="47">
        <f t="shared" si="0"/>
        <v>99.099099099099092</v>
      </c>
      <c r="F8" s="31"/>
    </row>
    <row r="9" spans="1:6" x14ac:dyDescent="0.3">
      <c r="A9" s="1" t="s">
        <v>208</v>
      </c>
      <c r="B9" s="20">
        <v>470</v>
      </c>
      <c r="C9" s="20">
        <v>380</v>
      </c>
      <c r="D9" s="20">
        <v>390</v>
      </c>
      <c r="E9" s="47">
        <f t="shared" si="0"/>
        <v>102.63157894736842</v>
      </c>
      <c r="F9" s="31"/>
    </row>
    <row r="10" spans="1:6" x14ac:dyDescent="0.3">
      <c r="A10" s="1" t="s">
        <v>209</v>
      </c>
      <c r="B10" s="20">
        <v>270</v>
      </c>
      <c r="C10" s="20">
        <v>210</v>
      </c>
      <c r="D10" s="20">
        <v>240</v>
      </c>
      <c r="E10" s="47">
        <f t="shared" si="0"/>
        <v>114.28571428571428</v>
      </c>
      <c r="F10" s="31"/>
    </row>
    <row r="11" spans="1:6" x14ac:dyDescent="0.3">
      <c r="A11" s="1" t="s">
        <v>168</v>
      </c>
      <c r="B11" s="20">
        <v>91</v>
      </c>
      <c r="C11" s="20">
        <v>81</v>
      </c>
      <c r="D11" s="20">
        <v>80</v>
      </c>
      <c r="E11" s="47">
        <f t="shared" si="0"/>
        <v>98.76543209876543</v>
      </c>
      <c r="F11" s="31"/>
    </row>
    <row r="12" spans="1:6" x14ac:dyDescent="0.3">
      <c r="A12" s="1" t="s">
        <v>169</v>
      </c>
      <c r="B12" s="20">
        <f>SUM(B6:B11)</f>
        <v>2662</v>
      </c>
      <c r="C12" s="20">
        <f>SUM(C6:C11)</f>
        <v>2250</v>
      </c>
      <c r="D12" s="20">
        <f>SUM(D6:D11)</f>
        <v>2330</v>
      </c>
      <c r="E12" s="47">
        <f t="shared" si="0"/>
        <v>103.55555555555556</v>
      </c>
      <c r="F12" s="31"/>
    </row>
    <row r="13" spans="1:6" x14ac:dyDescent="0.3">
      <c r="A13" s="1"/>
      <c r="B13" s="20"/>
      <c r="C13" s="20"/>
      <c r="D13" s="20"/>
      <c r="E13" s="47"/>
      <c r="F13" s="31"/>
    </row>
    <row r="14" spans="1:6" x14ac:dyDescent="0.3">
      <c r="A14" s="1" t="s">
        <v>170</v>
      </c>
      <c r="B14" s="20">
        <v>640</v>
      </c>
      <c r="C14" s="20">
        <v>510</v>
      </c>
      <c r="D14" s="20">
        <v>540</v>
      </c>
      <c r="E14" s="47">
        <f t="shared" si="0"/>
        <v>105.88235294117648</v>
      </c>
      <c r="F14" s="31"/>
    </row>
    <row r="15" spans="1:6" x14ac:dyDescent="0.3">
      <c r="A15" s="1" t="s">
        <v>171</v>
      </c>
      <c r="B15" s="20">
        <v>195</v>
      </c>
      <c r="C15" s="20">
        <v>120</v>
      </c>
      <c r="D15" s="20">
        <v>140</v>
      </c>
      <c r="E15" s="47">
        <f t="shared" si="0"/>
        <v>116.66666666666667</v>
      </c>
      <c r="F15" s="31"/>
    </row>
    <row r="16" spans="1:6" x14ac:dyDescent="0.3">
      <c r="A16" s="1" t="s">
        <v>172</v>
      </c>
      <c r="B16" s="20">
        <v>530</v>
      </c>
      <c r="C16" s="20">
        <v>400</v>
      </c>
      <c r="D16" s="20">
        <v>500</v>
      </c>
      <c r="E16" s="47">
        <f t="shared" si="0"/>
        <v>125</v>
      </c>
      <c r="F16" s="31"/>
    </row>
    <row r="17" spans="1:6" x14ac:dyDescent="0.3">
      <c r="A17" s="1" t="s">
        <v>173</v>
      </c>
      <c r="B17" s="20">
        <v>360</v>
      </c>
      <c r="C17" s="20">
        <v>335</v>
      </c>
      <c r="D17" s="20">
        <v>390</v>
      </c>
      <c r="E17" s="47">
        <f t="shared" si="0"/>
        <v>116.4179104477612</v>
      </c>
      <c r="F17" s="31"/>
    </row>
    <row r="18" spans="1:6" x14ac:dyDescent="0.3">
      <c r="A18" s="1" t="s">
        <v>174</v>
      </c>
      <c r="B18" s="20">
        <v>335</v>
      </c>
      <c r="C18" s="20">
        <v>265</v>
      </c>
      <c r="D18" s="20">
        <v>300</v>
      </c>
      <c r="E18" s="47">
        <f t="shared" si="0"/>
        <v>113.20754716981132</v>
      </c>
      <c r="F18" s="31"/>
    </row>
    <row r="19" spans="1:6" x14ac:dyDescent="0.3">
      <c r="A19" s="1" t="s">
        <v>175</v>
      </c>
      <c r="B19" s="20">
        <f>SUM(B14:B18)</f>
        <v>2060</v>
      </c>
      <c r="C19" s="20">
        <f>SUM(C14:C18)</f>
        <v>1630</v>
      </c>
      <c r="D19" s="20">
        <f>SUM(D14:D18)</f>
        <v>1870</v>
      </c>
      <c r="E19" s="47">
        <f t="shared" si="0"/>
        <v>114.7239263803681</v>
      </c>
      <c r="F19" s="31"/>
    </row>
    <row r="20" spans="1:6" x14ac:dyDescent="0.3">
      <c r="A20" s="1"/>
      <c r="B20" s="20"/>
      <c r="C20" s="20"/>
      <c r="D20" s="20"/>
      <c r="E20" s="47"/>
      <c r="F20" s="31"/>
    </row>
    <row r="21" spans="1:6" x14ac:dyDescent="0.3">
      <c r="A21" s="1" t="s">
        <v>176</v>
      </c>
      <c r="B21" s="20">
        <v>163</v>
      </c>
      <c r="C21" s="20">
        <v>112</v>
      </c>
      <c r="D21" s="20">
        <v>110</v>
      </c>
      <c r="E21" s="47">
        <f t="shared" si="0"/>
        <v>98.214285714285708</v>
      </c>
      <c r="F21" s="31"/>
    </row>
    <row r="22" spans="1:6" x14ac:dyDescent="0.3">
      <c r="A22" s="1" t="s">
        <v>177</v>
      </c>
      <c r="B22" s="20">
        <v>660</v>
      </c>
      <c r="C22" s="20">
        <v>420</v>
      </c>
      <c r="D22" s="20">
        <v>500</v>
      </c>
      <c r="E22" s="47">
        <f t="shared" si="0"/>
        <v>119.04761904761905</v>
      </c>
      <c r="F22" s="31"/>
    </row>
    <row r="23" spans="1:6" x14ac:dyDescent="0.3">
      <c r="A23" s="1" t="s">
        <v>178</v>
      </c>
      <c r="B23" s="20">
        <v>7850</v>
      </c>
      <c r="C23" s="20">
        <v>5550</v>
      </c>
      <c r="D23" s="20">
        <v>5500</v>
      </c>
      <c r="E23" s="47">
        <f t="shared" si="0"/>
        <v>99.099099099099092</v>
      </c>
      <c r="F23" s="31"/>
    </row>
    <row r="24" spans="1:6" x14ac:dyDescent="0.3">
      <c r="A24" s="1" t="s">
        <v>179</v>
      </c>
      <c r="B24" s="20">
        <f>SUM(B21:B23)</f>
        <v>8673</v>
      </c>
      <c r="C24" s="20">
        <f>SUM(C21:C23)</f>
        <v>6082</v>
      </c>
      <c r="D24" s="20">
        <f>SUM(D21:D23)</f>
        <v>6110</v>
      </c>
      <c r="E24" s="47">
        <f t="shared" si="0"/>
        <v>100.46037487668531</v>
      </c>
      <c r="F24" s="31"/>
    </row>
    <row r="25" spans="1:6" x14ac:dyDescent="0.3">
      <c r="A25" s="1"/>
      <c r="B25" s="20"/>
      <c r="C25" s="20"/>
      <c r="D25" s="20"/>
      <c r="E25" s="47"/>
      <c r="F25" s="31"/>
    </row>
    <row r="26" spans="1:6" x14ac:dyDescent="0.3">
      <c r="A26" s="1" t="s">
        <v>180</v>
      </c>
      <c r="B26" s="20">
        <v>87</v>
      </c>
      <c r="C26" s="20">
        <v>76</v>
      </c>
      <c r="D26" s="20">
        <v>100</v>
      </c>
      <c r="E26" s="47">
        <f t="shared" si="0"/>
        <v>131.57894736842107</v>
      </c>
      <c r="F26" s="31"/>
    </row>
    <row r="27" spans="1:6" x14ac:dyDescent="0.3">
      <c r="A27" s="1" t="s">
        <v>181</v>
      </c>
      <c r="B27" s="20">
        <v>19</v>
      </c>
      <c r="C27" s="20">
        <v>13</v>
      </c>
      <c r="D27" s="20">
        <v>25</v>
      </c>
      <c r="E27" s="47">
        <f t="shared" si="0"/>
        <v>192.30769230769232</v>
      </c>
      <c r="F27" s="31"/>
    </row>
    <row r="28" spans="1:6" x14ac:dyDescent="0.3">
      <c r="A28" s="1" t="s">
        <v>182</v>
      </c>
      <c r="B28" s="20">
        <v>66</v>
      </c>
      <c r="C28" s="20">
        <v>32</v>
      </c>
      <c r="D28" s="20">
        <v>35</v>
      </c>
      <c r="E28" s="47">
        <f t="shared" si="0"/>
        <v>109.375</v>
      </c>
      <c r="F28" s="31"/>
    </row>
    <row r="29" spans="1:6" x14ac:dyDescent="0.3">
      <c r="A29" s="1" t="s">
        <v>183</v>
      </c>
      <c r="B29" s="20">
        <f>SUM(B26:B28)</f>
        <v>172</v>
      </c>
      <c r="C29" s="20">
        <f>SUM(C26:C28)</f>
        <v>121</v>
      </c>
      <c r="D29" s="20">
        <f>SUM(D26:D28)</f>
        <v>160</v>
      </c>
      <c r="E29" s="47">
        <f t="shared" si="0"/>
        <v>132.2314049586777</v>
      </c>
      <c r="F29" s="31"/>
    </row>
    <row r="30" spans="1:6" x14ac:dyDescent="0.3">
      <c r="A30" s="1"/>
      <c r="B30" s="20"/>
      <c r="C30" s="20"/>
      <c r="D30" s="20"/>
      <c r="E30" s="47"/>
      <c r="F30" s="31"/>
    </row>
    <row r="31" spans="1:6" x14ac:dyDescent="0.3">
      <c r="A31" s="1" t="s">
        <v>210</v>
      </c>
      <c r="B31" s="20">
        <f>B12+B19+B24+B29</f>
        <v>13567</v>
      </c>
      <c r="C31" s="20">
        <f>C12+C19+C24+C29</f>
        <v>10083</v>
      </c>
      <c r="D31" s="20">
        <f>D12+D19+D24+D29</f>
        <v>10470</v>
      </c>
      <c r="E31" s="47">
        <f t="shared" si="0"/>
        <v>103.8381434096995</v>
      </c>
      <c r="F31" s="31"/>
    </row>
    <row r="32" spans="1:6" x14ac:dyDescent="0.3">
      <c r="A32" s="1"/>
      <c r="B32" s="20"/>
      <c r="C32" s="20"/>
      <c r="D32" s="20"/>
      <c r="E32" s="47"/>
      <c r="F32" s="31"/>
    </row>
    <row r="33" spans="1:6" x14ac:dyDescent="0.3">
      <c r="A33" s="1" t="s">
        <v>184</v>
      </c>
      <c r="B33" s="20"/>
      <c r="C33" s="20"/>
      <c r="D33" s="20"/>
      <c r="E33" s="47"/>
      <c r="F33" s="31"/>
    </row>
    <row r="34" spans="1:6" x14ac:dyDescent="0.3">
      <c r="A34" s="1" t="s">
        <v>180</v>
      </c>
      <c r="B34" s="20">
        <v>15</v>
      </c>
      <c r="C34" s="20">
        <v>16</v>
      </c>
      <c r="D34" s="20">
        <v>15</v>
      </c>
      <c r="E34" s="47">
        <f t="shared" ref="E34:E41" si="1">(D34/C34)*100</f>
        <v>93.75</v>
      </c>
      <c r="F34" s="31"/>
    </row>
    <row r="35" spans="1:6" x14ac:dyDescent="0.3">
      <c r="A35" s="1" t="s">
        <v>181</v>
      </c>
      <c r="B35" s="20">
        <v>115</v>
      </c>
      <c r="C35" s="20">
        <v>86</v>
      </c>
      <c r="D35" s="20">
        <v>135</v>
      </c>
      <c r="E35" s="47">
        <f t="shared" si="1"/>
        <v>156.97674418604649</v>
      </c>
      <c r="F35" s="31"/>
    </row>
    <row r="36" spans="1:6" x14ac:dyDescent="0.3">
      <c r="A36" s="1" t="s">
        <v>182</v>
      </c>
      <c r="B36" s="20">
        <v>19</v>
      </c>
      <c r="C36" s="20">
        <v>16</v>
      </c>
      <c r="D36" s="20">
        <v>13</v>
      </c>
      <c r="E36" s="47">
        <f t="shared" si="1"/>
        <v>81.25</v>
      </c>
      <c r="F36" s="31"/>
    </row>
    <row r="37" spans="1:6" x14ac:dyDescent="0.3">
      <c r="A37" s="1" t="s">
        <v>178</v>
      </c>
      <c r="B37" s="20">
        <v>33</v>
      </c>
      <c r="C37" s="20">
        <v>29</v>
      </c>
      <c r="D37" s="20">
        <v>40</v>
      </c>
      <c r="E37" s="47">
        <f t="shared" si="1"/>
        <v>137.93103448275863</v>
      </c>
      <c r="F37" s="31"/>
    </row>
    <row r="38" spans="1:6" x14ac:dyDescent="0.3">
      <c r="A38" s="1"/>
      <c r="B38" s="20"/>
      <c r="C38" s="20"/>
      <c r="D38" s="20"/>
      <c r="E38" s="47"/>
      <c r="F38" s="31"/>
    </row>
    <row r="39" spans="1:6" x14ac:dyDescent="0.3">
      <c r="A39" s="1" t="s">
        <v>185</v>
      </c>
      <c r="B39" s="20">
        <f>SUM(B34:B37)</f>
        <v>182</v>
      </c>
      <c r="C39" s="20">
        <f>SUM(C34:C37)</f>
        <v>147</v>
      </c>
      <c r="D39" s="20">
        <f>SUM(D34:D37)</f>
        <v>203</v>
      </c>
      <c r="E39" s="47">
        <f t="shared" si="1"/>
        <v>138.0952380952381</v>
      </c>
      <c r="F39" s="31"/>
    </row>
    <row r="40" spans="1:6" x14ac:dyDescent="0.3">
      <c r="A40" s="1"/>
      <c r="B40" s="20"/>
      <c r="C40" s="20"/>
      <c r="D40" s="20"/>
      <c r="E40" s="47"/>
      <c r="F40" s="31"/>
    </row>
    <row r="41" spans="1:6" ht="12.75" customHeight="1" x14ac:dyDescent="0.3">
      <c r="A41" s="42" t="s">
        <v>199</v>
      </c>
      <c r="B41" s="94">
        <f>B31+B39</f>
        <v>13749</v>
      </c>
      <c r="C41" s="94">
        <f>C31+C39</f>
        <v>10230</v>
      </c>
      <c r="D41" s="94">
        <f>D31+D39</f>
        <v>10673</v>
      </c>
      <c r="E41" s="48">
        <f t="shared" si="1"/>
        <v>104.33040078201368</v>
      </c>
      <c r="F41" s="31"/>
    </row>
    <row r="42" spans="1:6" ht="3.9" customHeight="1" x14ac:dyDescent="0.3">
      <c r="A42" s="1"/>
      <c r="B42" s="1"/>
      <c r="C42" s="1"/>
      <c r="D42" s="1"/>
      <c r="E42" s="1"/>
      <c r="F42" s="1"/>
    </row>
    <row r="43" spans="1:6" ht="14.1" customHeight="1" x14ac:dyDescent="0.3">
      <c r="A43" s="1" t="s">
        <v>211</v>
      </c>
      <c r="B43" s="1"/>
      <c r="C43" s="1"/>
      <c r="D43" s="1"/>
      <c r="E43" s="1"/>
      <c r="F43" s="1"/>
    </row>
    <row r="44" spans="1:6" ht="6.9" customHeight="1" x14ac:dyDescent="0.3">
      <c r="A44" s="1"/>
      <c r="B44" s="1"/>
      <c r="C44" s="1"/>
      <c r="D44" s="1"/>
      <c r="E44" s="1"/>
      <c r="F44" s="1"/>
    </row>
    <row r="45" spans="1:6" ht="14.1" customHeight="1" x14ac:dyDescent="0.3">
      <c r="A45" s="1" t="s">
        <v>236</v>
      </c>
      <c r="B45" s="97"/>
      <c r="C45" s="97"/>
      <c r="D45" s="97"/>
      <c r="E45" s="1"/>
      <c r="F45" s="1"/>
    </row>
    <row r="46" spans="1:6" ht="6.9" customHeight="1" x14ac:dyDescent="0.3">
      <c r="A46" s="1"/>
      <c r="B46" s="97"/>
      <c r="C46" s="97"/>
      <c r="D46" s="97"/>
      <c r="E46" s="1"/>
      <c r="F46" s="31"/>
    </row>
    <row r="47" spans="1:6" ht="14.1" customHeight="1" x14ac:dyDescent="0.3">
      <c r="A47" s="1" t="s">
        <v>239</v>
      </c>
      <c r="B47" s="97"/>
      <c r="C47" s="97"/>
      <c r="D47" s="97"/>
      <c r="E47" s="1"/>
      <c r="F47" s="31"/>
    </row>
    <row r="48" spans="1:6" x14ac:dyDescent="0.3">
      <c r="A48" s="1"/>
      <c r="B48" s="31"/>
      <c r="C48" s="31"/>
      <c r="D48" s="31"/>
      <c r="E48" s="31"/>
    </row>
    <row r="49" spans="1:5" x14ac:dyDescent="0.3">
      <c r="A49" s="1"/>
      <c r="B49" s="1"/>
      <c r="C49" s="12"/>
      <c r="D49" s="12"/>
      <c r="E49" s="12"/>
    </row>
    <row r="50" spans="1:5" ht="7.5" hidden="1" customHeight="1" x14ac:dyDescent="0.3">
      <c r="A50" s="1"/>
      <c r="B50" s="1"/>
      <c r="C50" s="12"/>
      <c r="D50" s="12"/>
      <c r="E50" s="12"/>
    </row>
    <row r="51" spans="1:5" x14ac:dyDescent="0.3">
      <c r="A51" s="1"/>
      <c r="B51" s="28"/>
      <c r="C51" s="28"/>
      <c r="D51" s="28"/>
      <c r="E51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2" t="s">
        <v>189</v>
      </c>
      <c r="B1" s="42"/>
      <c r="C1" s="42"/>
      <c r="D1" s="42"/>
      <c r="E1" s="42"/>
      <c r="F1" s="42"/>
      <c r="G1" s="42"/>
      <c r="H1" s="42"/>
      <c r="I1" s="31"/>
    </row>
    <row r="2" spans="1:9" x14ac:dyDescent="0.3">
      <c r="A2" s="1"/>
      <c r="B2" s="1"/>
      <c r="C2" s="1"/>
      <c r="D2" s="49"/>
      <c r="E2" s="49"/>
      <c r="F2" s="50" t="s">
        <v>238</v>
      </c>
      <c r="G2" s="103"/>
      <c r="H2" s="103"/>
      <c r="I2" s="31"/>
    </row>
    <row r="3" spans="1:9" x14ac:dyDescent="0.3">
      <c r="A3" s="51" t="s">
        <v>1</v>
      </c>
      <c r="B3" s="53" t="s">
        <v>225</v>
      </c>
      <c r="C3" s="52"/>
      <c r="D3" s="53" t="s">
        <v>202</v>
      </c>
      <c r="E3" s="104"/>
      <c r="F3" s="53" t="s">
        <v>212</v>
      </c>
      <c r="G3" s="104"/>
      <c r="H3" s="53" t="s">
        <v>213</v>
      </c>
      <c r="I3" s="1"/>
    </row>
    <row r="4" spans="1:9" ht="9" customHeight="1" x14ac:dyDescent="0.3">
      <c r="A4" s="54"/>
      <c r="B4" s="2"/>
      <c r="C4" s="2"/>
      <c r="D4" s="2"/>
      <c r="E4" s="2"/>
      <c r="F4" s="2"/>
      <c r="G4" s="2"/>
      <c r="H4" s="2"/>
      <c r="I4" s="31"/>
    </row>
    <row r="5" spans="1:9" x14ac:dyDescent="0.3">
      <c r="A5" s="54"/>
      <c r="B5" s="105" t="s">
        <v>2</v>
      </c>
      <c r="C5" s="105"/>
      <c r="D5" s="105"/>
      <c r="E5" s="105"/>
      <c r="F5" s="105"/>
      <c r="G5" s="105"/>
      <c r="H5" s="105"/>
      <c r="I5" s="31"/>
    </row>
    <row r="6" spans="1:9" x14ac:dyDescent="0.3">
      <c r="A6" s="1" t="s">
        <v>3</v>
      </c>
      <c r="B6" s="97"/>
      <c r="C6" s="97"/>
      <c r="D6" s="97"/>
      <c r="E6" s="97"/>
      <c r="F6" s="97"/>
      <c r="G6" s="1"/>
      <c r="H6" s="1"/>
      <c r="I6" s="31"/>
    </row>
    <row r="7" spans="1:9" ht="15" customHeight="1" x14ac:dyDescent="0.3">
      <c r="A7" s="1" t="s">
        <v>4</v>
      </c>
      <c r="B7" s="55">
        <v>13.567</v>
      </c>
      <c r="C7" s="1"/>
      <c r="D7" s="55">
        <v>10.083</v>
      </c>
      <c r="E7" s="55"/>
      <c r="F7" s="55">
        <v>10.083</v>
      </c>
      <c r="G7" s="55"/>
      <c r="H7" s="55">
        <v>10.083</v>
      </c>
      <c r="I7" s="31"/>
    </row>
    <row r="8" spans="1:9" x14ac:dyDescent="0.3">
      <c r="A8" s="1" t="s">
        <v>5</v>
      </c>
      <c r="B8" s="55">
        <v>7.1139999999999999</v>
      </c>
      <c r="C8" s="1"/>
      <c r="D8" s="55">
        <v>6.9249999999999998</v>
      </c>
      <c r="E8" s="55"/>
      <c r="F8" s="55">
        <v>6.9249999999999998</v>
      </c>
      <c r="G8" s="55"/>
      <c r="H8" s="55">
        <v>6.9249999999999998</v>
      </c>
      <c r="I8" s="31"/>
    </row>
    <row r="9" spans="1:9" ht="6.75" customHeight="1" x14ac:dyDescent="0.3">
      <c r="A9" s="1"/>
      <c r="B9" s="55"/>
      <c r="C9" s="55"/>
      <c r="D9" s="55"/>
      <c r="E9" s="55"/>
      <c r="F9" s="55"/>
      <c r="G9" s="55"/>
      <c r="H9" s="3"/>
      <c r="I9" s="31"/>
    </row>
    <row r="10" spans="1:9" x14ac:dyDescent="0.3">
      <c r="A10" s="1"/>
      <c r="B10" s="105" t="s">
        <v>186</v>
      </c>
      <c r="C10" s="106"/>
      <c r="D10" s="106"/>
      <c r="E10" s="106"/>
      <c r="F10" s="106"/>
      <c r="G10" s="106"/>
      <c r="H10" s="106"/>
      <c r="I10" s="31"/>
    </row>
    <row r="11" spans="1:9" ht="8.25" customHeight="1" x14ac:dyDescent="0.3">
      <c r="A11" s="1"/>
      <c r="B11" s="57"/>
      <c r="C11" s="57"/>
      <c r="D11" s="58"/>
      <c r="E11" s="58"/>
      <c r="F11" s="58"/>
      <c r="G11" s="58"/>
      <c r="H11" s="59"/>
      <c r="I11" s="31"/>
    </row>
    <row r="12" spans="1:9" x14ac:dyDescent="0.3">
      <c r="A12" s="1" t="s">
        <v>7</v>
      </c>
      <c r="B12" s="2">
        <v>945</v>
      </c>
      <c r="C12" s="1"/>
      <c r="D12" s="2">
        <v>841</v>
      </c>
      <c r="E12" s="1"/>
      <c r="F12" s="2">
        <v>817</v>
      </c>
      <c r="G12" s="1"/>
      <c r="H12" s="2">
        <v>817</v>
      </c>
      <c r="I12" s="31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1"/>
    </row>
    <row r="14" spans="1:9" x14ac:dyDescent="0.3">
      <c r="A14" s="1"/>
      <c r="B14" s="105" t="s">
        <v>8</v>
      </c>
      <c r="C14" s="106"/>
      <c r="D14" s="106"/>
      <c r="E14" s="106"/>
      <c r="F14" s="106"/>
      <c r="G14" s="106"/>
      <c r="H14" s="106"/>
      <c r="I14" s="31"/>
    </row>
    <row r="15" spans="1:9" ht="8.25" customHeight="1" x14ac:dyDescent="0.3">
      <c r="A15" s="1"/>
      <c r="B15" s="57"/>
      <c r="C15" s="57"/>
      <c r="D15" s="58"/>
      <c r="E15" s="58"/>
      <c r="F15" s="58"/>
      <c r="G15" s="58"/>
      <c r="H15" s="1"/>
      <c r="I15" s="31"/>
    </row>
    <row r="16" spans="1:9" x14ac:dyDescent="0.3">
      <c r="A16" s="1" t="s">
        <v>9</v>
      </c>
      <c r="B16" s="55">
        <v>4.0259999999999998</v>
      </c>
      <c r="C16" s="55"/>
      <c r="D16" s="55">
        <v>4.0780000000000003</v>
      </c>
      <c r="E16" s="97"/>
      <c r="F16" s="55">
        <v>4.0780000000000003</v>
      </c>
      <c r="G16" s="97"/>
      <c r="H16" s="55">
        <v>4.0780000000000003</v>
      </c>
      <c r="I16" s="32"/>
    </row>
    <row r="17" spans="1:9" x14ac:dyDescent="0.3">
      <c r="A17" s="1" t="s">
        <v>10</v>
      </c>
      <c r="B17" s="55">
        <v>13.997999999999999</v>
      </c>
      <c r="C17" s="55"/>
      <c r="D17" s="55">
        <v>12.127000000000001</v>
      </c>
      <c r="E17" s="97"/>
      <c r="F17" s="55">
        <v>11.792999999999999</v>
      </c>
      <c r="G17" s="97"/>
      <c r="H17" s="55">
        <v>11.792999999999999</v>
      </c>
      <c r="I17" s="32"/>
    </row>
    <row r="18" spans="1:9" x14ac:dyDescent="0.3">
      <c r="A18" s="1" t="s">
        <v>11</v>
      </c>
      <c r="B18" s="55">
        <v>18.024000000000001</v>
      </c>
      <c r="C18" s="55"/>
      <c r="D18" s="55">
        <v>16.204999999999998</v>
      </c>
      <c r="E18" s="97"/>
      <c r="F18" s="55">
        <v>15.871</v>
      </c>
      <c r="G18" s="97"/>
      <c r="H18" s="55">
        <v>15.871</v>
      </c>
      <c r="I18" s="32"/>
    </row>
    <row r="19" spans="1:9" x14ac:dyDescent="0.3">
      <c r="A19" s="1" t="s">
        <v>12</v>
      </c>
      <c r="B19" s="55">
        <v>2.0430000000000001</v>
      </c>
      <c r="C19" s="55"/>
      <c r="D19" s="55">
        <v>1.74</v>
      </c>
      <c r="E19" s="97"/>
      <c r="F19" s="55">
        <v>1.74</v>
      </c>
      <c r="G19" s="97"/>
      <c r="H19" s="55">
        <v>1.74</v>
      </c>
      <c r="I19" s="32"/>
    </row>
    <row r="20" spans="1:9" x14ac:dyDescent="0.3">
      <c r="A20" s="1" t="s">
        <v>13</v>
      </c>
      <c r="B20" s="55">
        <v>12.449</v>
      </c>
      <c r="C20" s="55"/>
      <c r="D20" s="55">
        <v>11.914999999999999</v>
      </c>
      <c r="E20" s="97"/>
      <c r="F20" s="55">
        <v>11.914999999999999</v>
      </c>
      <c r="G20" s="97"/>
      <c r="H20" s="55">
        <v>11.914999999999999</v>
      </c>
      <c r="I20" s="32"/>
    </row>
    <row r="21" spans="1:9" x14ac:dyDescent="0.3">
      <c r="A21" s="1" t="s">
        <v>14</v>
      </c>
      <c r="B21" s="55">
        <v>14.492000000000001</v>
      </c>
      <c r="C21" s="55"/>
      <c r="D21" s="55">
        <v>13.654999999999999</v>
      </c>
      <c r="E21" s="97"/>
      <c r="F21" s="55">
        <v>13.654999999999999</v>
      </c>
      <c r="G21" s="97"/>
      <c r="H21" s="55">
        <v>13.654999999999999</v>
      </c>
      <c r="I21" s="32"/>
    </row>
    <row r="22" spans="1:9" x14ac:dyDescent="0.3">
      <c r="A22" s="1" t="s">
        <v>15</v>
      </c>
      <c r="B22" s="55">
        <v>4.0780000000000003</v>
      </c>
      <c r="C22" s="55"/>
      <c r="D22" s="55">
        <v>2.7109999999999999</v>
      </c>
      <c r="E22" s="97"/>
      <c r="F22" s="55">
        <v>2.411</v>
      </c>
      <c r="G22" s="97"/>
      <c r="H22" s="55">
        <v>2.411</v>
      </c>
      <c r="I22" s="32"/>
    </row>
    <row r="23" spans="1:9" ht="8.25" customHeight="1" x14ac:dyDescent="0.3">
      <c r="A23" s="1"/>
      <c r="B23" s="55"/>
      <c r="C23" s="55"/>
      <c r="D23" s="97"/>
      <c r="E23" s="55"/>
      <c r="F23" s="55"/>
      <c r="G23" s="55"/>
      <c r="H23" s="1"/>
      <c r="I23" s="31"/>
    </row>
    <row r="24" spans="1:9" x14ac:dyDescent="0.3">
      <c r="A24" s="1"/>
      <c r="B24" s="105" t="s">
        <v>16</v>
      </c>
      <c r="C24" s="106"/>
      <c r="D24" s="106"/>
      <c r="E24" s="106"/>
      <c r="F24" s="106"/>
      <c r="G24" s="106"/>
      <c r="H24" s="106"/>
      <c r="I24" s="31"/>
    </row>
    <row r="25" spans="1:9" ht="6.75" customHeight="1" x14ac:dyDescent="0.3">
      <c r="A25" s="1"/>
      <c r="B25" s="57"/>
      <c r="C25" s="57"/>
      <c r="D25" s="45"/>
      <c r="E25" s="45"/>
      <c r="F25" s="45"/>
      <c r="G25" s="45"/>
      <c r="H25" s="1"/>
      <c r="I25" s="31"/>
    </row>
    <row r="26" spans="1:9" x14ac:dyDescent="0.3">
      <c r="A26" s="1" t="s">
        <v>17</v>
      </c>
      <c r="B26" s="60">
        <v>28.1</v>
      </c>
      <c r="C26" s="1"/>
      <c r="D26" s="60">
        <v>19.899999999999999</v>
      </c>
      <c r="E26" s="4"/>
      <c r="F26" s="60">
        <v>17.7</v>
      </c>
      <c r="G26" s="4"/>
      <c r="H26" s="60">
        <v>17.7</v>
      </c>
      <c r="I26" s="32"/>
    </row>
    <row r="27" spans="1:9" ht="7.5" customHeight="1" x14ac:dyDescent="0.3">
      <c r="A27" s="1"/>
      <c r="B27" s="97"/>
      <c r="C27" s="97"/>
      <c r="D27" s="4"/>
      <c r="E27" s="4"/>
      <c r="F27" s="97"/>
      <c r="G27" s="97"/>
      <c r="H27" s="97"/>
      <c r="I27" s="31"/>
    </row>
    <row r="28" spans="1:9" x14ac:dyDescent="0.3">
      <c r="A28" s="1"/>
      <c r="B28" s="105" t="s">
        <v>18</v>
      </c>
      <c r="C28" s="106"/>
      <c r="D28" s="106"/>
      <c r="E28" s="106"/>
      <c r="F28" s="106"/>
      <c r="G28" s="106"/>
      <c r="H28" s="106"/>
      <c r="I28" s="31"/>
    </row>
    <row r="29" spans="1:9" ht="7.5" customHeight="1" x14ac:dyDescent="0.3">
      <c r="A29" s="1"/>
      <c r="B29" s="57"/>
      <c r="C29" s="57"/>
      <c r="D29" s="61"/>
      <c r="E29" s="61"/>
      <c r="F29" s="61"/>
      <c r="G29" s="61"/>
      <c r="H29" s="1"/>
      <c r="I29" s="31"/>
    </row>
    <row r="30" spans="1:9" x14ac:dyDescent="0.3">
      <c r="A30" s="1" t="s">
        <v>19</v>
      </c>
      <c r="B30" s="97"/>
      <c r="C30" s="97"/>
      <c r="D30" s="45"/>
      <c r="E30" s="45"/>
      <c r="F30" s="45"/>
      <c r="G30" s="45"/>
      <c r="H30" s="1"/>
      <c r="I30" s="31"/>
    </row>
    <row r="31" spans="1:9" x14ac:dyDescent="0.3">
      <c r="A31" s="1" t="s">
        <v>4</v>
      </c>
      <c r="B31" s="4">
        <v>182</v>
      </c>
      <c r="C31" s="13"/>
      <c r="D31" s="4">
        <v>147</v>
      </c>
      <c r="E31" s="4"/>
      <c r="F31" s="4">
        <v>147</v>
      </c>
      <c r="G31" s="4"/>
      <c r="H31" s="4">
        <v>147</v>
      </c>
      <c r="I31" s="31"/>
    </row>
    <row r="32" spans="1:9" x14ac:dyDescent="0.3">
      <c r="A32" s="1" t="s">
        <v>5</v>
      </c>
      <c r="B32" s="4">
        <v>176.1</v>
      </c>
      <c r="C32" s="13"/>
      <c r="D32" s="4">
        <v>139.80000000000001</v>
      </c>
      <c r="E32" s="4"/>
      <c r="F32" s="4">
        <v>139.80000000000001</v>
      </c>
      <c r="G32" s="4"/>
      <c r="H32" s="4">
        <v>139.80000000000001</v>
      </c>
      <c r="I32" s="31"/>
    </row>
    <row r="33" spans="1:9" ht="7.5" customHeight="1" x14ac:dyDescent="0.3">
      <c r="A33" s="1"/>
      <c r="B33" s="62"/>
      <c r="C33" s="62"/>
      <c r="D33" s="62"/>
      <c r="E33" s="62"/>
      <c r="F33" s="62"/>
      <c r="G33" s="62"/>
      <c r="H33" s="1"/>
      <c r="I33" s="31"/>
    </row>
    <row r="34" spans="1:9" x14ac:dyDescent="0.3">
      <c r="A34" s="1"/>
      <c r="B34" s="105" t="s">
        <v>6</v>
      </c>
      <c r="C34" s="106"/>
      <c r="D34" s="106"/>
      <c r="E34" s="106"/>
      <c r="F34" s="106"/>
      <c r="G34" s="106"/>
      <c r="H34" s="106"/>
      <c r="I34" s="31"/>
    </row>
    <row r="35" spans="1:9" ht="8.25" customHeight="1" x14ac:dyDescent="0.3">
      <c r="A35" s="1"/>
      <c r="B35" s="57"/>
      <c r="C35" s="57"/>
      <c r="D35" s="97"/>
      <c r="E35" s="59"/>
      <c r="F35" s="45"/>
      <c r="G35" s="45"/>
      <c r="H35" s="1"/>
      <c r="I35" s="31"/>
    </row>
    <row r="36" spans="1:9" x14ac:dyDescent="0.3">
      <c r="A36" s="1" t="s">
        <v>7</v>
      </c>
      <c r="B36" s="3">
        <v>1281</v>
      </c>
      <c r="C36" s="3"/>
      <c r="D36" s="3">
        <v>1054</v>
      </c>
      <c r="E36" s="97"/>
      <c r="F36" s="3">
        <v>1054</v>
      </c>
      <c r="G36" s="97"/>
      <c r="H36" s="3">
        <v>1054</v>
      </c>
      <c r="I36" s="31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1"/>
    </row>
    <row r="38" spans="1:9" x14ac:dyDescent="0.3">
      <c r="A38" s="1"/>
      <c r="B38" s="105" t="s">
        <v>20</v>
      </c>
      <c r="C38" s="106"/>
      <c r="D38" s="106"/>
      <c r="E38" s="106"/>
      <c r="F38" s="106"/>
      <c r="G38" s="106"/>
      <c r="H38" s="106"/>
      <c r="I38" s="31"/>
    </row>
    <row r="39" spans="1:9" ht="6.75" customHeight="1" x14ac:dyDescent="0.3">
      <c r="A39" s="1"/>
      <c r="B39" s="57"/>
      <c r="C39" s="57"/>
      <c r="D39" s="59"/>
      <c r="E39" s="59"/>
      <c r="F39" s="59"/>
      <c r="G39" s="59"/>
      <c r="H39" s="97"/>
      <c r="I39" s="31"/>
    </row>
    <row r="40" spans="1:9" x14ac:dyDescent="0.3">
      <c r="A40" s="1" t="s">
        <v>9</v>
      </c>
      <c r="B40" s="1">
        <v>24</v>
      </c>
      <c r="C40" s="1"/>
      <c r="D40" s="1">
        <v>172</v>
      </c>
      <c r="E40" s="1"/>
      <c r="F40" s="1">
        <v>172</v>
      </c>
      <c r="G40" s="1"/>
      <c r="H40" s="1">
        <v>172</v>
      </c>
      <c r="I40" s="31"/>
    </row>
    <row r="41" spans="1:9" x14ac:dyDescent="0.3">
      <c r="A41" s="1" t="s">
        <v>10</v>
      </c>
      <c r="B41" s="1">
        <v>470</v>
      </c>
      <c r="C41" s="3"/>
      <c r="D41" s="1">
        <v>307</v>
      </c>
      <c r="E41" s="1"/>
      <c r="F41" s="1">
        <v>307</v>
      </c>
      <c r="G41" s="1"/>
      <c r="H41" s="1">
        <v>307</v>
      </c>
      <c r="I41" s="31"/>
    </row>
    <row r="42" spans="1:9" x14ac:dyDescent="0.3">
      <c r="A42" s="1" t="s">
        <v>11</v>
      </c>
      <c r="B42" s="3">
        <v>496</v>
      </c>
      <c r="C42" s="3"/>
      <c r="D42" s="3">
        <v>484</v>
      </c>
      <c r="E42" s="1"/>
      <c r="F42" s="3">
        <v>484</v>
      </c>
      <c r="G42" s="1"/>
      <c r="H42" s="3">
        <v>484</v>
      </c>
      <c r="I42" s="31"/>
    </row>
    <row r="43" spans="1:9" x14ac:dyDescent="0.3">
      <c r="A43" s="1" t="s">
        <v>12</v>
      </c>
      <c r="B43" s="1">
        <v>7</v>
      </c>
      <c r="C43" s="3"/>
      <c r="D43" s="1">
        <v>10</v>
      </c>
      <c r="E43" s="1"/>
      <c r="F43" s="1">
        <v>10</v>
      </c>
      <c r="G43" s="1"/>
      <c r="H43" s="1">
        <v>10</v>
      </c>
      <c r="I43" s="31"/>
    </row>
    <row r="44" spans="1:9" x14ac:dyDescent="0.3">
      <c r="A44" s="1" t="s">
        <v>13</v>
      </c>
      <c r="B44" s="1">
        <v>317</v>
      </c>
      <c r="C44" s="3"/>
      <c r="D44" s="1">
        <v>385</v>
      </c>
      <c r="E44" s="1"/>
      <c r="F44" s="1">
        <v>385</v>
      </c>
      <c r="G44" s="1"/>
      <c r="H44" s="1">
        <v>385</v>
      </c>
      <c r="I44" s="31"/>
    </row>
    <row r="45" spans="1:9" x14ac:dyDescent="0.3">
      <c r="A45" s="1" t="s">
        <v>14</v>
      </c>
      <c r="B45" s="1">
        <v>324</v>
      </c>
      <c r="C45" s="3"/>
      <c r="D45" s="1">
        <v>395</v>
      </c>
      <c r="E45" s="1"/>
      <c r="F45" s="1">
        <v>395</v>
      </c>
      <c r="G45" s="1"/>
      <c r="H45" s="1">
        <v>395</v>
      </c>
      <c r="I45" s="31"/>
    </row>
    <row r="46" spans="1:9" x14ac:dyDescent="0.3">
      <c r="A46" s="1" t="s">
        <v>15</v>
      </c>
      <c r="B46" s="1">
        <v>172</v>
      </c>
      <c r="C46" s="1"/>
      <c r="D46" s="1">
        <v>89</v>
      </c>
      <c r="E46" s="1"/>
      <c r="F46" s="1">
        <v>89</v>
      </c>
      <c r="G46" s="1"/>
      <c r="H46" s="1">
        <v>89</v>
      </c>
      <c r="I46" s="31"/>
    </row>
    <row r="47" spans="1:9" ht="7.5" customHeight="1" x14ac:dyDescent="0.3">
      <c r="A47" s="1"/>
      <c r="B47" s="1"/>
      <c r="C47" s="1"/>
      <c r="D47" s="1"/>
      <c r="E47" s="1"/>
      <c r="F47" s="97"/>
      <c r="G47" s="97"/>
      <c r="H47" s="97"/>
      <c r="I47" s="31"/>
    </row>
    <row r="48" spans="1:9" x14ac:dyDescent="0.3">
      <c r="A48" s="1"/>
      <c r="B48" s="105" t="s">
        <v>16</v>
      </c>
      <c r="C48" s="106"/>
      <c r="D48" s="106"/>
      <c r="E48" s="106"/>
      <c r="F48" s="106"/>
      <c r="G48" s="106"/>
      <c r="H48" s="106"/>
      <c r="I48" s="31"/>
    </row>
    <row r="49" spans="1:9" ht="8.25" customHeight="1" x14ac:dyDescent="0.3">
      <c r="A49" s="1"/>
      <c r="B49" s="57"/>
      <c r="C49" s="57"/>
      <c r="D49" s="45"/>
      <c r="E49" s="45"/>
      <c r="F49" s="13"/>
      <c r="G49" s="13"/>
      <c r="H49" s="1"/>
      <c r="I49" s="31"/>
    </row>
    <row r="50" spans="1:9" x14ac:dyDescent="0.3">
      <c r="A50" s="42" t="s">
        <v>17</v>
      </c>
      <c r="B50" s="63">
        <v>53.1</v>
      </c>
      <c r="C50" s="64"/>
      <c r="D50" s="63">
        <v>22.5</v>
      </c>
      <c r="E50" s="104"/>
      <c r="F50" s="63">
        <v>22.5</v>
      </c>
      <c r="G50" s="104"/>
      <c r="H50" s="63">
        <v>22.5</v>
      </c>
      <c r="I50" s="31"/>
    </row>
    <row r="51" spans="1:9" ht="3.9" customHeight="1" x14ac:dyDescent="0.3">
      <c r="A51" s="1"/>
      <c r="B51" s="4"/>
      <c r="C51" s="4"/>
      <c r="D51" s="13"/>
      <c r="E51" s="13"/>
      <c r="F51" s="13"/>
      <c r="G51" s="13"/>
      <c r="H51" s="13"/>
      <c r="I51" s="31"/>
    </row>
    <row r="52" spans="1:9" ht="14.1" customHeight="1" x14ac:dyDescent="0.3">
      <c r="A52" s="1" t="s">
        <v>34</v>
      </c>
      <c r="B52" s="12"/>
      <c r="C52" s="12"/>
      <c r="D52" s="12"/>
      <c r="E52" s="12"/>
      <c r="F52" s="12"/>
      <c r="G52" s="12"/>
      <c r="H52" s="12"/>
      <c r="I52" s="31"/>
    </row>
    <row r="53" spans="1:9" ht="14.1" customHeight="1" x14ac:dyDescent="0.3">
      <c r="A53" s="1" t="s">
        <v>226</v>
      </c>
      <c r="B53" s="12"/>
      <c r="C53" s="12"/>
      <c r="D53" s="12"/>
      <c r="E53" s="12"/>
      <c r="F53" s="12"/>
      <c r="G53" s="12"/>
      <c r="H53" s="12"/>
      <c r="I53" s="31"/>
    </row>
    <row r="54" spans="1:9" ht="6.9" customHeight="1" x14ac:dyDescent="0.3">
      <c r="A54" s="97"/>
      <c r="B54" s="97"/>
      <c r="C54" s="97"/>
      <c r="D54" s="97"/>
      <c r="E54" s="97"/>
      <c r="F54" s="97"/>
      <c r="G54" s="97"/>
      <c r="H54" s="97"/>
      <c r="I54" s="31"/>
    </row>
    <row r="55" spans="1:9" ht="14.1" customHeight="1" x14ac:dyDescent="0.3">
      <c r="A55" s="1" t="s">
        <v>227</v>
      </c>
      <c r="B55" s="97"/>
      <c r="C55" s="97"/>
      <c r="D55" s="97"/>
      <c r="E55" s="97"/>
      <c r="F55" s="97"/>
      <c r="G55" s="97"/>
      <c r="H55" s="97"/>
      <c r="I55" s="31"/>
    </row>
    <row r="56" spans="1:9" ht="14.1" customHeight="1" x14ac:dyDescent="0.3">
      <c r="A56" s="1" t="s">
        <v>228</v>
      </c>
      <c r="B56" s="97"/>
      <c r="C56" s="97"/>
      <c r="D56" s="97"/>
      <c r="E56" s="97"/>
      <c r="F56" s="97"/>
      <c r="G56" s="97"/>
      <c r="H56" s="97"/>
      <c r="I56" s="31"/>
    </row>
    <row r="57" spans="1:9" ht="6.9" customHeight="1" x14ac:dyDescent="0.3">
      <c r="A57" s="1"/>
      <c r="B57" s="97"/>
      <c r="C57" s="97"/>
      <c r="D57" s="97"/>
      <c r="E57" s="97"/>
      <c r="F57" s="97"/>
      <c r="G57" s="97"/>
      <c r="H57" s="97"/>
      <c r="I57" s="31"/>
    </row>
    <row r="58" spans="1:9" x14ac:dyDescent="0.3">
      <c r="A58" s="1" t="s">
        <v>239</v>
      </c>
      <c r="B58" s="1"/>
      <c r="C58" s="97"/>
      <c r="D58" s="97"/>
      <c r="E58" s="97"/>
      <c r="F58" s="97"/>
      <c r="G58" s="97"/>
      <c r="H58" s="97"/>
    </row>
    <row r="59" spans="1:9" x14ac:dyDescent="0.3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2" t="s">
        <v>190</v>
      </c>
      <c r="B1" s="42"/>
      <c r="C1" s="42"/>
      <c r="D1" s="42"/>
      <c r="E1" s="42"/>
      <c r="F1" s="42"/>
      <c r="G1" s="42"/>
      <c r="H1" s="42"/>
      <c r="I1" s="31"/>
    </row>
    <row r="2" spans="1:9" x14ac:dyDescent="0.3">
      <c r="A2" s="1"/>
      <c r="B2" s="1"/>
      <c r="C2" s="1"/>
      <c r="D2" s="49"/>
      <c r="E2" s="49"/>
      <c r="F2" s="50" t="s">
        <v>238</v>
      </c>
      <c r="G2" s="49"/>
      <c r="H2" s="50"/>
      <c r="I2" s="31"/>
    </row>
    <row r="3" spans="1:9" x14ac:dyDescent="0.3">
      <c r="A3" s="51" t="s">
        <v>1</v>
      </c>
      <c r="B3" s="53" t="s">
        <v>225</v>
      </c>
      <c r="C3" s="52"/>
      <c r="D3" s="53" t="s">
        <v>202</v>
      </c>
      <c r="E3" s="104"/>
      <c r="F3" s="53" t="s">
        <v>212</v>
      </c>
      <c r="G3" s="104"/>
      <c r="H3" s="53" t="s">
        <v>213</v>
      </c>
      <c r="I3" s="31"/>
    </row>
    <row r="4" spans="1:9" ht="8.25" customHeight="1" x14ac:dyDescent="0.3">
      <c r="A4" s="54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5" t="s">
        <v>21</v>
      </c>
      <c r="C5" s="105"/>
      <c r="D5" s="105"/>
      <c r="E5" s="105"/>
      <c r="F5" s="105"/>
      <c r="G5" s="105"/>
      <c r="H5" s="105"/>
      <c r="I5" s="31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1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1"/>
    </row>
    <row r="8" spans="1:9" x14ac:dyDescent="0.3">
      <c r="A8" s="1" t="s">
        <v>24</v>
      </c>
      <c r="B8" s="15">
        <v>76.319999999999993</v>
      </c>
      <c r="C8" s="15"/>
      <c r="D8" s="15">
        <v>82.97</v>
      </c>
      <c r="E8" s="15"/>
      <c r="F8" s="15">
        <v>82.97</v>
      </c>
      <c r="G8" s="15"/>
      <c r="H8" s="15">
        <v>82.61</v>
      </c>
      <c r="I8" s="1"/>
    </row>
    <row r="9" spans="1:9" x14ac:dyDescent="0.3">
      <c r="A9" s="1" t="s">
        <v>25</v>
      </c>
      <c r="B9" s="15">
        <v>72.27</v>
      </c>
      <c r="C9" s="15"/>
      <c r="D9" s="15">
        <v>78.72</v>
      </c>
      <c r="E9" s="15"/>
      <c r="F9" s="15">
        <v>78.72</v>
      </c>
      <c r="G9" s="15"/>
      <c r="H9" s="15">
        <v>78.36</v>
      </c>
      <c r="I9" s="1"/>
    </row>
    <row r="10" spans="1:9" x14ac:dyDescent="0.3">
      <c r="A10" s="1" t="s">
        <v>26</v>
      </c>
      <c r="B10" s="97"/>
      <c r="C10" s="15"/>
      <c r="D10" s="97"/>
      <c r="E10" s="97"/>
      <c r="F10" s="97"/>
      <c r="G10" s="97"/>
      <c r="H10" s="97"/>
      <c r="I10" s="1"/>
    </row>
    <row r="11" spans="1:9" x14ac:dyDescent="0.3">
      <c r="A11" s="1" t="s">
        <v>24</v>
      </c>
      <c r="B11" s="15">
        <v>116.15</v>
      </c>
      <c r="C11" s="1"/>
      <c r="D11" s="15">
        <v>112.82</v>
      </c>
      <c r="E11" s="15"/>
      <c r="F11" s="15">
        <v>112.96</v>
      </c>
      <c r="G11" s="15"/>
      <c r="H11" s="15">
        <v>112.92</v>
      </c>
      <c r="I11" s="1"/>
    </row>
    <row r="12" spans="1:9" x14ac:dyDescent="0.3">
      <c r="A12" s="1" t="s">
        <v>25</v>
      </c>
      <c r="B12" s="15">
        <v>101.68</v>
      </c>
      <c r="C12" s="1"/>
      <c r="D12" s="15">
        <v>100.39</v>
      </c>
      <c r="E12" s="15"/>
      <c r="F12" s="15">
        <v>100.86</v>
      </c>
      <c r="G12" s="15"/>
      <c r="H12" s="15">
        <v>100.82</v>
      </c>
      <c r="I12" s="1"/>
    </row>
    <row r="13" spans="1:9" x14ac:dyDescent="0.3">
      <c r="A13" s="1" t="s">
        <v>27</v>
      </c>
      <c r="B13" s="97"/>
      <c r="C13" s="1"/>
      <c r="D13" s="97"/>
      <c r="E13" s="97"/>
      <c r="F13" s="97"/>
      <c r="G13" s="97"/>
      <c r="H13" s="97"/>
      <c r="I13" s="1"/>
    </row>
    <row r="14" spans="1:9" x14ac:dyDescent="0.3">
      <c r="A14" s="1" t="s">
        <v>24</v>
      </c>
      <c r="B14" s="15">
        <v>37.68</v>
      </c>
      <c r="C14" s="1"/>
      <c r="D14" s="15">
        <v>42.88</v>
      </c>
      <c r="E14" s="15"/>
      <c r="F14" s="15">
        <v>43.23</v>
      </c>
      <c r="G14" s="15"/>
      <c r="H14" s="15">
        <v>43.94</v>
      </c>
      <c r="I14" s="31"/>
    </row>
    <row r="15" spans="1:9" x14ac:dyDescent="0.3">
      <c r="A15" s="1" t="s">
        <v>25</v>
      </c>
      <c r="B15" s="15">
        <v>37.67</v>
      </c>
      <c r="C15" s="1"/>
      <c r="D15" s="15">
        <v>42.87</v>
      </c>
      <c r="E15" s="15"/>
      <c r="F15" s="15">
        <v>43.23</v>
      </c>
      <c r="G15" s="15"/>
      <c r="H15" s="15">
        <v>43.93</v>
      </c>
      <c r="I15" s="31"/>
    </row>
    <row r="16" spans="1:9" ht="9" customHeight="1" x14ac:dyDescent="0.3">
      <c r="A16" s="1"/>
      <c r="B16" s="15"/>
      <c r="C16" s="1"/>
      <c r="D16" s="97"/>
      <c r="E16" s="97"/>
      <c r="F16" s="97"/>
      <c r="G16" s="97"/>
      <c r="H16" s="97"/>
      <c r="I16" s="1"/>
    </row>
    <row r="17" spans="1:9" x14ac:dyDescent="0.3">
      <c r="A17" s="1" t="s">
        <v>28</v>
      </c>
      <c r="B17" s="15"/>
      <c r="C17" s="1"/>
      <c r="D17" s="15"/>
      <c r="E17" s="15"/>
      <c r="F17" s="15"/>
      <c r="G17" s="15"/>
      <c r="H17" s="15"/>
      <c r="I17" s="1"/>
    </row>
    <row r="18" spans="1:9" x14ac:dyDescent="0.3">
      <c r="A18" s="1" t="s">
        <v>29</v>
      </c>
      <c r="B18" s="15"/>
      <c r="C18" s="1"/>
      <c r="D18" s="15"/>
      <c r="E18" s="15"/>
      <c r="F18" s="15"/>
      <c r="G18" s="15"/>
      <c r="H18" s="15"/>
      <c r="I18" s="1"/>
    </row>
    <row r="19" spans="1:9" x14ac:dyDescent="0.3">
      <c r="A19" s="1" t="s">
        <v>24</v>
      </c>
      <c r="B19" s="15">
        <v>111.22</v>
      </c>
      <c r="C19" s="1"/>
      <c r="D19" s="15">
        <v>112.46</v>
      </c>
      <c r="E19" s="15"/>
      <c r="F19" s="15">
        <v>112.94</v>
      </c>
      <c r="G19" s="15"/>
      <c r="H19" s="15">
        <v>112.82</v>
      </c>
      <c r="I19" s="1"/>
    </row>
    <row r="20" spans="1:9" x14ac:dyDescent="0.3">
      <c r="A20" s="1" t="s">
        <v>25</v>
      </c>
      <c r="B20" s="15">
        <v>109.17</v>
      </c>
      <c r="C20" s="1"/>
      <c r="D20" s="15">
        <v>110.71</v>
      </c>
      <c r="E20" s="15"/>
      <c r="F20" s="15">
        <v>111.19</v>
      </c>
      <c r="G20" s="15"/>
      <c r="H20" s="15">
        <v>111.07</v>
      </c>
      <c r="I20" s="1"/>
    </row>
    <row r="21" spans="1:9" x14ac:dyDescent="0.3">
      <c r="A21" s="1" t="s">
        <v>30</v>
      </c>
      <c r="B21" s="15"/>
      <c r="C21" s="15"/>
      <c r="D21" s="15"/>
      <c r="E21" s="15"/>
      <c r="F21" s="15"/>
      <c r="G21" s="15"/>
      <c r="H21" s="15"/>
      <c r="I21" s="1"/>
    </row>
    <row r="22" spans="1:9" x14ac:dyDescent="0.3">
      <c r="A22" s="1" t="s">
        <v>24</v>
      </c>
      <c r="B22" s="15">
        <v>37.04</v>
      </c>
      <c r="C22" s="15"/>
      <c r="D22" s="15">
        <v>42.87</v>
      </c>
      <c r="E22" s="15"/>
      <c r="F22" s="15">
        <v>43.26</v>
      </c>
      <c r="G22" s="15"/>
      <c r="H22" s="15">
        <v>43.97</v>
      </c>
      <c r="I22" s="1"/>
    </row>
    <row r="23" spans="1:9" x14ac:dyDescent="0.3">
      <c r="A23" s="1" t="s">
        <v>25</v>
      </c>
      <c r="B23" s="15">
        <v>24.27</v>
      </c>
      <c r="C23" s="15"/>
      <c r="D23" s="15">
        <v>30.57</v>
      </c>
      <c r="E23" s="15"/>
      <c r="F23" s="15">
        <v>30.96</v>
      </c>
      <c r="G23" s="15"/>
      <c r="H23" s="15">
        <v>31.67</v>
      </c>
      <c r="I23" s="1"/>
    </row>
    <row r="24" spans="1:9" x14ac:dyDescent="0.3">
      <c r="A24" s="1" t="s">
        <v>31</v>
      </c>
      <c r="B24" s="97"/>
      <c r="C24" s="15"/>
      <c r="D24" s="97"/>
      <c r="E24" s="97"/>
      <c r="F24" s="97"/>
      <c r="G24" s="97"/>
      <c r="H24" s="97"/>
      <c r="I24" s="1"/>
    </row>
    <row r="25" spans="1:9" x14ac:dyDescent="0.3">
      <c r="A25" s="1" t="s">
        <v>24</v>
      </c>
      <c r="B25" s="15">
        <v>82.61</v>
      </c>
      <c r="C25" s="15"/>
      <c r="D25" s="15">
        <v>83.7</v>
      </c>
      <c r="E25" s="15"/>
      <c r="F25" s="15">
        <v>83.34</v>
      </c>
      <c r="G25" s="15"/>
      <c r="H25" s="15">
        <v>83.08</v>
      </c>
      <c r="I25" s="31"/>
    </row>
    <row r="26" spans="1:9" x14ac:dyDescent="0.3">
      <c r="A26" s="1" t="s">
        <v>25</v>
      </c>
      <c r="B26" s="15">
        <v>78.36</v>
      </c>
      <c r="C26" s="15"/>
      <c r="D26" s="15">
        <v>80.900000000000006</v>
      </c>
      <c r="E26" s="15"/>
      <c r="F26" s="15">
        <v>80.84</v>
      </c>
      <c r="G26" s="15"/>
      <c r="H26" s="15">
        <v>80.58</v>
      </c>
      <c r="I26" s="1"/>
    </row>
    <row r="27" spans="1:9" ht="8.25" customHeight="1" x14ac:dyDescent="0.3">
      <c r="A27" s="1"/>
      <c r="B27" s="15"/>
      <c r="C27" s="15"/>
      <c r="D27" s="55"/>
      <c r="E27" s="15"/>
      <c r="F27" s="15"/>
      <c r="G27" s="15"/>
      <c r="H27" s="55"/>
      <c r="I27" s="1"/>
    </row>
    <row r="28" spans="1:9" x14ac:dyDescent="0.3">
      <c r="A28" s="1"/>
      <c r="B28" s="105" t="s">
        <v>32</v>
      </c>
      <c r="C28" s="105"/>
      <c r="D28" s="105"/>
      <c r="E28" s="105"/>
      <c r="F28" s="105"/>
      <c r="G28" s="105"/>
      <c r="H28" s="105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74.3</v>
      </c>
      <c r="C30" s="13"/>
      <c r="D30" s="4">
        <v>74.400000000000006</v>
      </c>
      <c r="E30" s="97"/>
      <c r="F30" s="4">
        <v>73.8</v>
      </c>
      <c r="G30" s="97"/>
      <c r="H30" s="4">
        <v>73.599999999999994</v>
      </c>
      <c r="I30" s="1"/>
    </row>
    <row r="31" spans="1:9" x14ac:dyDescent="0.3">
      <c r="A31" s="42" t="s">
        <v>25</v>
      </c>
      <c r="B31" s="63">
        <v>71.8</v>
      </c>
      <c r="C31" s="64"/>
      <c r="D31" s="63">
        <v>73.099999999999994</v>
      </c>
      <c r="E31" s="104"/>
      <c r="F31" s="63">
        <v>72.7</v>
      </c>
      <c r="G31" s="104"/>
      <c r="H31" s="63">
        <v>72.5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34</v>
      </c>
      <c r="B33" s="12"/>
      <c r="C33" s="12"/>
      <c r="D33" s="1"/>
      <c r="E33" s="1"/>
      <c r="F33" s="1"/>
      <c r="G33" s="1"/>
      <c r="H33" s="1"/>
      <c r="I33" s="31"/>
    </row>
    <row r="34" spans="1:12" ht="6.9" customHeight="1" x14ac:dyDescent="0.3">
      <c r="A34" s="1"/>
      <c r="B34" s="12"/>
      <c r="C34" s="12"/>
      <c r="D34" s="1"/>
      <c r="E34" s="1"/>
      <c r="F34" s="1"/>
      <c r="G34" s="1"/>
      <c r="H34" s="1"/>
      <c r="I34" s="31"/>
    </row>
    <row r="35" spans="1:12" ht="14.1" customHeight="1" x14ac:dyDescent="0.3">
      <c r="A35" s="1" t="s">
        <v>227</v>
      </c>
      <c r="B35" s="12"/>
      <c r="C35" s="12"/>
      <c r="D35" s="1"/>
      <c r="E35" s="1"/>
      <c r="F35" s="1"/>
      <c r="G35" s="1"/>
      <c r="H35" s="1"/>
      <c r="I35" s="31"/>
    </row>
    <row r="36" spans="1:12" ht="14.1" customHeight="1" x14ac:dyDescent="0.3">
      <c r="A36" s="1" t="s">
        <v>228</v>
      </c>
      <c r="B36" s="12"/>
      <c r="C36" s="12"/>
      <c r="D36" s="1"/>
      <c r="E36" s="1"/>
      <c r="F36" s="1"/>
      <c r="G36" s="1"/>
      <c r="H36" s="1"/>
      <c r="I36" s="31"/>
    </row>
    <row r="37" spans="1:12" ht="6.9" customHeight="1" x14ac:dyDescent="0.3">
      <c r="A37" s="97"/>
      <c r="B37" s="97"/>
      <c r="C37" s="97"/>
      <c r="D37" s="97"/>
      <c r="E37" s="97"/>
      <c r="F37" s="97"/>
      <c r="G37" s="97"/>
      <c r="H37" s="97"/>
      <c r="I37" s="31"/>
      <c r="L37" t="s">
        <v>36</v>
      </c>
    </row>
    <row r="38" spans="1:12" x14ac:dyDescent="0.3">
      <c r="A38" s="1" t="s">
        <v>239</v>
      </c>
      <c r="B38" s="97"/>
      <c r="C38" s="97"/>
      <c r="D38" s="97"/>
      <c r="E38" s="97"/>
      <c r="F38" s="97"/>
      <c r="G38" s="97"/>
      <c r="H38" s="97"/>
      <c r="I38" s="30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2" t="s">
        <v>191</v>
      </c>
      <c r="B1" s="42"/>
      <c r="C1" s="42"/>
      <c r="D1" s="42"/>
      <c r="E1" s="42"/>
      <c r="F1" s="31"/>
      <c r="G1" s="2"/>
    </row>
    <row r="2" spans="1:7" x14ac:dyDescent="0.3">
      <c r="A2" s="1"/>
      <c r="B2" s="2" t="s">
        <v>200</v>
      </c>
      <c r="C2" s="2" t="s">
        <v>201</v>
      </c>
      <c r="D2" s="2" t="s">
        <v>202</v>
      </c>
      <c r="E2" s="2" t="s">
        <v>202</v>
      </c>
      <c r="F2" s="31"/>
      <c r="G2" s="2"/>
    </row>
    <row r="3" spans="1:7" x14ac:dyDescent="0.3">
      <c r="A3" s="65" t="s">
        <v>1</v>
      </c>
      <c r="B3" s="42">
        <v>2023</v>
      </c>
      <c r="C3" s="42">
        <v>2024</v>
      </c>
      <c r="D3" s="42">
        <v>2024</v>
      </c>
      <c r="E3" s="42">
        <v>2023</v>
      </c>
      <c r="F3" s="31"/>
      <c r="G3" s="2"/>
    </row>
    <row r="4" spans="1:7" ht="9" customHeight="1" x14ac:dyDescent="0.3">
      <c r="A4" s="1"/>
      <c r="B4" s="2"/>
      <c r="C4" s="2"/>
      <c r="D4" s="2"/>
      <c r="E4" s="2"/>
      <c r="F4" s="31"/>
      <c r="G4" s="2"/>
    </row>
    <row r="5" spans="1:7" x14ac:dyDescent="0.3">
      <c r="A5" s="1"/>
      <c r="B5" s="107" t="s">
        <v>45</v>
      </c>
      <c r="C5" s="107"/>
      <c r="D5" s="107"/>
      <c r="E5" s="107"/>
      <c r="F5" s="31"/>
      <c r="G5" s="2"/>
    </row>
    <row r="6" spans="1:7" x14ac:dyDescent="0.3">
      <c r="A6" s="1" t="s">
        <v>46</v>
      </c>
      <c r="B6" s="1"/>
      <c r="C6" s="1"/>
      <c r="D6" s="1"/>
      <c r="E6" s="1"/>
      <c r="F6" s="31"/>
      <c r="G6" s="2"/>
    </row>
    <row r="7" spans="1:7" x14ac:dyDescent="0.3">
      <c r="A7" s="1" t="s">
        <v>47</v>
      </c>
      <c r="B7" s="3">
        <v>9670</v>
      </c>
      <c r="C7" s="3">
        <v>11285</v>
      </c>
      <c r="D7" s="3">
        <v>10504</v>
      </c>
      <c r="E7" s="3">
        <v>12219</v>
      </c>
      <c r="F7" s="3"/>
      <c r="G7" s="2"/>
    </row>
    <row r="8" spans="1:7" x14ac:dyDescent="0.3">
      <c r="A8" s="1" t="s">
        <v>48</v>
      </c>
      <c r="B8" s="9">
        <v>2769</v>
      </c>
      <c r="C8" s="9">
        <v>576</v>
      </c>
      <c r="D8" s="9">
        <v>84</v>
      </c>
      <c r="E8" s="9">
        <v>217</v>
      </c>
      <c r="F8" s="4"/>
      <c r="G8" s="2"/>
    </row>
    <row r="9" spans="1:7" x14ac:dyDescent="0.3">
      <c r="A9" s="1" t="s">
        <v>49</v>
      </c>
      <c r="B9" s="4">
        <v>0</v>
      </c>
      <c r="C9" s="4">
        <v>0</v>
      </c>
      <c r="D9" s="4">
        <v>0</v>
      </c>
      <c r="E9" s="4">
        <v>1.1000000000000001</v>
      </c>
      <c r="F9" s="1"/>
      <c r="G9" s="2"/>
    </row>
    <row r="10" spans="1:7" ht="10.5" customHeight="1" x14ac:dyDescent="0.3">
      <c r="A10" s="1"/>
      <c r="B10" s="1"/>
      <c r="C10" s="1"/>
      <c r="D10" s="1"/>
      <c r="E10" s="60"/>
      <c r="F10" s="31"/>
      <c r="G10" s="2"/>
    </row>
    <row r="11" spans="1:7" x14ac:dyDescent="0.3">
      <c r="A11" s="1"/>
      <c r="B11" s="106" t="s">
        <v>51</v>
      </c>
      <c r="C11" s="106"/>
      <c r="D11" s="106"/>
      <c r="E11" s="106"/>
      <c r="F11" s="31"/>
      <c r="G11" s="2"/>
    </row>
    <row r="12" spans="1:7" x14ac:dyDescent="0.3">
      <c r="A12" s="1" t="s">
        <v>52</v>
      </c>
      <c r="B12" s="1"/>
      <c r="C12" s="1"/>
      <c r="D12" s="1"/>
      <c r="E12" s="1"/>
      <c r="F12" s="31"/>
      <c r="G12" s="2"/>
    </row>
    <row r="13" spans="1:7" x14ac:dyDescent="0.3">
      <c r="A13" s="1" t="s">
        <v>53</v>
      </c>
      <c r="B13" s="13">
        <v>151.80000000000001</v>
      </c>
      <c r="C13" s="13">
        <v>366</v>
      </c>
      <c r="D13" s="13">
        <v>429.2</v>
      </c>
      <c r="E13" s="13">
        <v>268.5</v>
      </c>
      <c r="F13" s="31"/>
      <c r="G13" s="2"/>
    </row>
    <row r="14" spans="1:7" x14ac:dyDescent="0.3">
      <c r="A14" s="1" t="s">
        <v>54</v>
      </c>
      <c r="B14" s="4">
        <v>33.700000000000003</v>
      </c>
      <c r="C14" s="4">
        <v>54.1</v>
      </c>
      <c r="D14" s="4">
        <v>215.6</v>
      </c>
      <c r="E14" s="4">
        <v>100.2</v>
      </c>
      <c r="F14" s="31"/>
      <c r="G14" s="2"/>
    </row>
    <row r="15" spans="1:7" x14ac:dyDescent="0.3">
      <c r="A15" s="1" t="s">
        <v>55</v>
      </c>
      <c r="B15" s="4">
        <v>118</v>
      </c>
      <c r="C15" s="4">
        <v>311.89999999999998</v>
      </c>
      <c r="D15" s="4">
        <v>213.6</v>
      </c>
      <c r="E15" s="4">
        <v>168.4</v>
      </c>
      <c r="F15" s="31"/>
      <c r="G15" s="2"/>
    </row>
    <row r="16" spans="1:7" x14ac:dyDescent="0.3">
      <c r="A16" s="1" t="s">
        <v>56</v>
      </c>
      <c r="B16" s="13">
        <v>4367.5</v>
      </c>
      <c r="C16" s="13">
        <v>366</v>
      </c>
      <c r="D16" s="13">
        <v>795.2</v>
      </c>
      <c r="E16" s="13">
        <v>807.2</v>
      </c>
      <c r="F16" s="31"/>
      <c r="G16" s="2"/>
    </row>
    <row r="17" spans="1:7" ht="14.25" customHeight="1" x14ac:dyDescent="0.3">
      <c r="A17" s="1"/>
      <c r="B17" s="1"/>
      <c r="C17" s="1"/>
      <c r="D17" s="1"/>
      <c r="E17" s="1"/>
      <c r="F17" s="31"/>
      <c r="G17" s="2"/>
    </row>
    <row r="18" spans="1:7" ht="10.5" customHeight="1" x14ac:dyDescent="0.3">
      <c r="A18" s="1" t="s">
        <v>57</v>
      </c>
      <c r="B18" s="4">
        <v>69.5</v>
      </c>
      <c r="C18" s="4">
        <v>49.1</v>
      </c>
      <c r="D18" s="4">
        <v>25.4</v>
      </c>
      <c r="E18" s="4">
        <v>52.8</v>
      </c>
      <c r="F18" s="31"/>
      <c r="G18" s="2"/>
    </row>
    <row r="19" spans="1:7" x14ac:dyDescent="0.3">
      <c r="A19" s="1" t="s">
        <v>56</v>
      </c>
      <c r="B19" s="4">
        <v>697.8</v>
      </c>
      <c r="C19" s="4">
        <v>49.1</v>
      </c>
      <c r="D19" s="4">
        <v>74.5</v>
      </c>
      <c r="E19" s="13">
        <v>121.3</v>
      </c>
      <c r="F19" s="31"/>
      <c r="G19" s="2"/>
    </row>
    <row r="20" spans="1:7" x14ac:dyDescent="0.3">
      <c r="A20" s="1" t="s">
        <v>58</v>
      </c>
      <c r="B20" s="13">
        <v>0</v>
      </c>
      <c r="C20" s="13">
        <v>0</v>
      </c>
      <c r="D20" s="13">
        <v>0</v>
      </c>
      <c r="E20" s="13">
        <v>0</v>
      </c>
      <c r="F20" s="31"/>
      <c r="G20" s="2"/>
    </row>
    <row r="21" spans="1:7" x14ac:dyDescent="0.3">
      <c r="A21" s="42" t="s">
        <v>56</v>
      </c>
      <c r="B21" s="63">
        <v>4.5</v>
      </c>
      <c r="C21" s="63">
        <v>0</v>
      </c>
      <c r="D21" s="63">
        <v>0</v>
      </c>
      <c r="E21" s="63">
        <v>0</v>
      </c>
      <c r="F21" s="31"/>
      <c r="G21" s="2"/>
    </row>
    <row r="22" spans="1:7" ht="3.9" customHeight="1" x14ac:dyDescent="0.3">
      <c r="A22" s="1"/>
      <c r="B22" s="4"/>
      <c r="C22" s="4"/>
      <c r="D22" s="4"/>
      <c r="E22" s="4"/>
      <c r="F22" s="31"/>
      <c r="G22" s="2"/>
    </row>
    <row r="23" spans="1:7" ht="14.1" customHeight="1" x14ac:dyDescent="0.3">
      <c r="A23" s="1" t="s">
        <v>198</v>
      </c>
      <c r="B23" s="97"/>
      <c r="C23" s="97"/>
      <c r="D23" s="1"/>
      <c r="E23" s="97"/>
      <c r="F23" s="31"/>
      <c r="G23" s="2"/>
    </row>
    <row r="24" spans="1:7" ht="6.9" customHeight="1" x14ac:dyDescent="0.3">
      <c r="A24" s="1"/>
      <c r="B24" s="97"/>
      <c r="C24" s="97"/>
      <c r="D24" s="1"/>
      <c r="E24" s="1"/>
      <c r="F24" s="31"/>
      <c r="G24" s="16"/>
    </row>
    <row r="25" spans="1:7" ht="14.1" customHeight="1" x14ac:dyDescent="0.3">
      <c r="A25" s="1" t="s">
        <v>229</v>
      </c>
      <c r="B25" s="97"/>
      <c r="C25" s="97"/>
      <c r="D25" s="1"/>
      <c r="E25" s="97"/>
      <c r="F25" s="31"/>
      <c r="G25" s="2"/>
    </row>
    <row r="26" spans="1:7" ht="14.1" customHeight="1" x14ac:dyDescent="0.3">
      <c r="A26" s="66" t="s">
        <v>230</v>
      </c>
      <c r="B26" s="66"/>
      <c r="C26" s="66"/>
      <c r="D26" s="66"/>
      <c r="E26" s="66"/>
      <c r="F26" s="31"/>
      <c r="G26" s="2"/>
    </row>
    <row r="27" spans="1:7" ht="6.9" customHeight="1" x14ac:dyDescent="0.3">
      <c r="A27" s="97"/>
      <c r="B27" s="97"/>
      <c r="C27" s="97"/>
      <c r="D27" s="1"/>
      <c r="E27" s="97"/>
      <c r="F27" s="31"/>
      <c r="G27" s="2"/>
    </row>
    <row r="28" spans="1:7" ht="14.1" customHeight="1" x14ac:dyDescent="0.3">
      <c r="A28" s="1" t="s">
        <v>239</v>
      </c>
      <c r="B28" s="97"/>
      <c r="C28" s="97"/>
      <c r="D28" s="1"/>
      <c r="E28" s="97"/>
      <c r="F28" s="29"/>
    </row>
    <row r="29" spans="1:7" x14ac:dyDescent="0.3">
      <c r="A29" s="1"/>
      <c r="B29" s="106"/>
      <c r="C29" s="106"/>
      <c r="D29" s="106"/>
      <c r="E29" s="106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3"/>
      <c r="C34" s="13"/>
      <c r="D34" s="13"/>
      <c r="E34" s="13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7"/>
      <c r="C37" s="17"/>
      <c r="D37" s="17"/>
      <c r="E37" s="17"/>
      <c r="F37" s="7"/>
    </row>
    <row r="38" spans="1:6" x14ac:dyDescent="0.3">
      <c r="A38" s="1"/>
      <c r="B38" s="13"/>
      <c r="C38" s="13"/>
      <c r="D38" s="13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08"/>
      <c r="B43" s="108"/>
      <c r="C43" s="108"/>
      <c r="D43" s="108"/>
      <c r="E43" s="108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33203125" customWidth="1"/>
    <col min="2" max="2" width="12.6640625" customWidth="1"/>
    <col min="3" max="5" width="12" customWidth="1"/>
  </cols>
  <sheetData>
    <row r="1" spans="1:6" x14ac:dyDescent="0.3">
      <c r="A1" s="67" t="s">
        <v>192</v>
      </c>
      <c r="B1" s="1"/>
      <c r="C1" s="1"/>
      <c r="D1" s="1"/>
      <c r="E1" s="1"/>
      <c r="F1" s="31"/>
    </row>
    <row r="2" spans="1:6" x14ac:dyDescent="0.3">
      <c r="A2" s="39"/>
      <c r="B2" s="40" t="s">
        <v>200</v>
      </c>
      <c r="C2" s="40" t="s">
        <v>201</v>
      </c>
      <c r="D2" s="40" t="s">
        <v>202</v>
      </c>
      <c r="E2" s="40" t="s">
        <v>202</v>
      </c>
      <c r="F2" s="31"/>
    </row>
    <row r="3" spans="1:6" x14ac:dyDescent="0.3">
      <c r="A3" s="51" t="s">
        <v>1</v>
      </c>
      <c r="B3" s="43">
        <v>2023</v>
      </c>
      <c r="C3" s="43">
        <v>2024</v>
      </c>
      <c r="D3" s="43">
        <v>2024</v>
      </c>
      <c r="E3" s="43">
        <v>2023</v>
      </c>
      <c r="F3" s="1"/>
    </row>
    <row r="4" spans="1:6" x14ac:dyDescent="0.3">
      <c r="A4" s="54"/>
      <c r="B4" s="2"/>
      <c r="C4" s="2"/>
      <c r="D4" s="1"/>
      <c r="E4" s="2"/>
      <c r="F4" s="31"/>
    </row>
    <row r="5" spans="1:6" x14ac:dyDescent="0.3">
      <c r="A5" s="1"/>
      <c r="B5" s="109" t="s">
        <v>45</v>
      </c>
      <c r="C5" s="109"/>
      <c r="D5" s="109"/>
      <c r="E5" s="109"/>
      <c r="F5" s="18"/>
    </row>
    <row r="6" spans="1:6" x14ac:dyDescent="0.3">
      <c r="A6" s="1" t="s">
        <v>46</v>
      </c>
      <c r="B6" s="68"/>
      <c r="C6" s="68"/>
      <c r="D6" s="68"/>
      <c r="E6" s="68"/>
      <c r="F6" s="18"/>
    </row>
    <row r="7" spans="1:6" x14ac:dyDescent="0.3">
      <c r="A7" s="1" t="s">
        <v>59</v>
      </c>
      <c r="B7" s="1">
        <v>108</v>
      </c>
      <c r="C7" s="1">
        <v>156</v>
      </c>
      <c r="D7" s="1">
        <v>150</v>
      </c>
      <c r="E7" s="1">
        <v>164</v>
      </c>
      <c r="F7" s="18"/>
    </row>
    <row r="8" spans="1:6" x14ac:dyDescent="0.3">
      <c r="A8" s="1" t="s">
        <v>60</v>
      </c>
      <c r="B8" s="1">
        <v>742</v>
      </c>
      <c r="C8" s="1">
        <v>898</v>
      </c>
      <c r="D8" s="3">
        <v>1048</v>
      </c>
      <c r="E8" s="3">
        <v>1232</v>
      </c>
      <c r="F8" s="18"/>
    </row>
    <row r="9" spans="1:6" x14ac:dyDescent="0.3">
      <c r="A9" s="1" t="s">
        <v>61</v>
      </c>
      <c r="B9" s="4">
        <v>5.2</v>
      </c>
      <c r="C9" s="4">
        <v>6.8</v>
      </c>
      <c r="D9" s="4">
        <v>7.2</v>
      </c>
      <c r="E9" s="1">
        <v>8.1999999999999993</v>
      </c>
      <c r="F9" s="18"/>
    </row>
    <row r="10" spans="1:6" x14ac:dyDescent="0.3">
      <c r="A10" s="1"/>
      <c r="B10" s="1"/>
      <c r="C10" s="1"/>
      <c r="D10" s="1"/>
      <c r="E10" s="1"/>
      <c r="F10" s="18"/>
    </row>
    <row r="11" spans="1:6" x14ac:dyDescent="0.3">
      <c r="A11" s="1" t="s">
        <v>62</v>
      </c>
      <c r="B11" s="1">
        <v>107</v>
      </c>
      <c r="C11" s="1">
        <v>155</v>
      </c>
      <c r="D11" s="1">
        <v>149</v>
      </c>
      <c r="E11" s="1">
        <v>163</v>
      </c>
      <c r="F11" s="18"/>
    </row>
    <row r="12" spans="1:6" x14ac:dyDescent="0.3">
      <c r="A12" s="1" t="s">
        <v>60</v>
      </c>
      <c r="B12" s="1">
        <v>738</v>
      </c>
      <c r="C12" s="1">
        <v>894</v>
      </c>
      <c r="D12" s="3">
        <v>1043</v>
      </c>
      <c r="E12" s="3">
        <v>1227</v>
      </c>
      <c r="F12" s="18"/>
    </row>
    <row r="13" spans="1:6" x14ac:dyDescent="0.3">
      <c r="A13" s="1" t="s">
        <v>61</v>
      </c>
      <c r="B13" s="4">
        <v>5.0999999999999996</v>
      </c>
      <c r="C13" s="4">
        <v>6.7</v>
      </c>
      <c r="D13" s="4">
        <v>7.1</v>
      </c>
      <c r="E13" s="1">
        <v>8.1</v>
      </c>
      <c r="F13" s="18"/>
    </row>
    <row r="14" spans="1:6" x14ac:dyDescent="0.3">
      <c r="A14" s="1"/>
      <c r="B14" s="1"/>
      <c r="C14" s="1"/>
      <c r="D14" s="1"/>
      <c r="E14" s="1"/>
      <c r="F14" s="31"/>
    </row>
    <row r="15" spans="1:6" x14ac:dyDescent="0.3">
      <c r="A15" s="1" t="s">
        <v>63</v>
      </c>
      <c r="B15" s="1">
        <v>940</v>
      </c>
      <c r="C15" s="3">
        <v>1174</v>
      </c>
      <c r="D15" s="3">
        <v>1200</v>
      </c>
      <c r="E15" s="1">
        <v>879</v>
      </c>
      <c r="F15" s="33"/>
    </row>
    <row r="16" spans="1:6" x14ac:dyDescent="0.3">
      <c r="A16" s="1" t="s">
        <v>60</v>
      </c>
      <c r="B16" s="3">
        <v>3470</v>
      </c>
      <c r="C16" s="3">
        <v>4644</v>
      </c>
      <c r="D16" s="3">
        <v>5844</v>
      </c>
      <c r="E16" s="3">
        <v>5760</v>
      </c>
      <c r="F16" s="33"/>
    </row>
    <row r="17" spans="1:6" x14ac:dyDescent="0.3">
      <c r="A17" s="1" t="s">
        <v>64</v>
      </c>
      <c r="B17" s="1">
        <v>28</v>
      </c>
      <c r="C17" s="1">
        <v>88</v>
      </c>
      <c r="D17" s="1">
        <v>102</v>
      </c>
      <c r="E17" s="1">
        <v>88</v>
      </c>
      <c r="F17" s="34"/>
    </row>
    <row r="18" spans="1:6" x14ac:dyDescent="0.3">
      <c r="A18" s="1" t="s">
        <v>60</v>
      </c>
      <c r="B18" s="1">
        <v>673</v>
      </c>
      <c r="C18" s="1">
        <v>760</v>
      </c>
      <c r="D18" s="1">
        <v>862</v>
      </c>
      <c r="E18" s="3">
        <v>1386</v>
      </c>
      <c r="F18" s="34"/>
    </row>
    <row r="19" spans="1:6" ht="8.25" customHeight="1" x14ac:dyDescent="0.3">
      <c r="A19" s="1"/>
      <c r="B19" s="1"/>
      <c r="C19" s="1"/>
      <c r="D19" s="1"/>
      <c r="E19" s="1"/>
      <c r="F19" s="34"/>
    </row>
    <row r="20" spans="1:6" x14ac:dyDescent="0.3">
      <c r="A20" s="1" t="s">
        <v>65</v>
      </c>
      <c r="B20" s="1">
        <v>44.9</v>
      </c>
      <c r="C20" s="1">
        <v>46.2</v>
      </c>
      <c r="D20" s="1">
        <v>21.7</v>
      </c>
      <c r="E20" s="4">
        <v>18</v>
      </c>
      <c r="F20" s="34"/>
    </row>
    <row r="21" spans="1:6" x14ac:dyDescent="0.3">
      <c r="A21" s="1" t="s">
        <v>60</v>
      </c>
      <c r="B21" s="1">
        <v>120.8</v>
      </c>
      <c r="C21" s="1">
        <v>167.1</v>
      </c>
      <c r="D21" s="1">
        <v>188.8</v>
      </c>
      <c r="E21" s="4">
        <v>102</v>
      </c>
      <c r="F21" s="34"/>
    </row>
    <row r="22" spans="1:6" x14ac:dyDescent="0.3">
      <c r="A22" s="1" t="s">
        <v>64</v>
      </c>
      <c r="B22" s="60">
        <v>1.2</v>
      </c>
      <c r="C22" s="60">
        <v>0.6</v>
      </c>
      <c r="D22" s="60">
        <v>0</v>
      </c>
      <c r="E22" s="60">
        <v>0</v>
      </c>
      <c r="F22" s="34"/>
    </row>
    <row r="23" spans="1:6" x14ac:dyDescent="0.3">
      <c r="A23" s="1" t="s">
        <v>60</v>
      </c>
      <c r="B23" s="1">
        <v>2.8</v>
      </c>
      <c r="C23" s="1">
        <v>3.4</v>
      </c>
      <c r="D23" s="1">
        <v>3.4</v>
      </c>
      <c r="E23" s="1">
        <v>3.6</v>
      </c>
      <c r="F23" s="34"/>
    </row>
    <row r="24" spans="1:6" x14ac:dyDescent="0.3">
      <c r="A24" s="1"/>
      <c r="B24" s="1"/>
      <c r="C24" s="1"/>
      <c r="D24" s="1"/>
      <c r="E24" s="1"/>
      <c r="F24" s="34"/>
    </row>
    <row r="25" spans="1:6" x14ac:dyDescent="0.3">
      <c r="A25" s="1"/>
      <c r="B25" s="111" t="s">
        <v>51</v>
      </c>
      <c r="C25" s="111"/>
      <c r="D25" s="111"/>
      <c r="E25" s="111"/>
      <c r="F25" s="1"/>
    </row>
    <row r="26" spans="1:6" x14ac:dyDescent="0.3">
      <c r="A26" s="1" t="s">
        <v>52</v>
      </c>
      <c r="B26" s="1"/>
      <c r="C26" s="1"/>
      <c r="D26" s="1"/>
      <c r="E26" s="1"/>
      <c r="F26" s="31"/>
    </row>
    <row r="27" spans="1:6" x14ac:dyDescent="0.3">
      <c r="A27" s="1" t="s">
        <v>67</v>
      </c>
      <c r="B27" s="1">
        <v>267.8</v>
      </c>
      <c r="C27" s="1">
        <v>762.1</v>
      </c>
      <c r="D27" s="1">
        <v>320.39999999999998</v>
      </c>
      <c r="E27" s="13">
        <v>554.4</v>
      </c>
      <c r="F27" s="31"/>
    </row>
    <row r="28" spans="1:6" x14ac:dyDescent="0.3">
      <c r="A28" s="1" t="s">
        <v>66</v>
      </c>
      <c r="B28" s="19">
        <v>6001.9</v>
      </c>
      <c r="C28" s="19">
        <v>762.1</v>
      </c>
      <c r="D28" s="19">
        <v>1082.5</v>
      </c>
      <c r="E28" s="19">
        <v>1083.2</v>
      </c>
      <c r="F28" s="31"/>
    </row>
    <row r="29" spans="1:6" x14ac:dyDescent="0.3">
      <c r="A29" s="1" t="s">
        <v>68</v>
      </c>
      <c r="B29" s="1">
        <v>12.5</v>
      </c>
      <c r="C29" s="1">
        <v>45.3</v>
      </c>
      <c r="D29" s="1">
        <v>59.5</v>
      </c>
      <c r="E29" s="13">
        <v>26.2</v>
      </c>
      <c r="F29" s="31"/>
    </row>
    <row r="30" spans="1:6" x14ac:dyDescent="0.3">
      <c r="A30" s="1" t="s">
        <v>66</v>
      </c>
      <c r="B30" s="1">
        <v>389.2</v>
      </c>
      <c r="C30" s="1">
        <v>45.3</v>
      </c>
      <c r="D30" s="1">
        <v>104.8</v>
      </c>
      <c r="E30" s="13">
        <v>52.8</v>
      </c>
      <c r="F30" s="31"/>
    </row>
    <row r="31" spans="1:6" x14ac:dyDescent="0.3">
      <c r="A31" s="1" t="s">
        <v>69</v>
      </c>
      <c r="B31" s="4">
        <v>0</v>
      </c>
      <c r="C31" s="4">
        <v>0</v>
      </c>
      <c r="D31" s="4">
        <v>64.400000000000006</v>
      </c>
      <c r="E31" s="13">
        <v>31.8</v>
      </c>
      <c r="F31" s="31"/>
    </row>
    <row r="32" spans="1:6" x14ac:dyDescent="0.3">
      <c r="A32" s="42" t="s">
        <v>66</v>
      </c>
      <c r="B32" s="42">
        <v>243.7</v>
      </c>
      <c r="C32" s="63">
        <v>0</v>
      </c>
      <c r="D32" s="63">
        <v>64.400000000000006</v>
      </c>
      <c r="E32" s="64">
        <v>75.900000000000006</v>
      </c>
      <c r="F32" s="31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34</v>
      </c>
      <c r="B34" s="20"/>
      <c r="C34" s="20"/>
      <c r="D34" s="1"/>
      <c r="E34" s="1"/>
      <c r="F34" s="31"/>
    </row>
    <row r="35" spans="1:6" ht="14.1" customHeight="1" x14ac:dyDescent="0.3">
      <c r="A35" s="1" t="s">
        <v>70</v>
      </c>
      <c r="B35" s="97"/>
      <c r="C35" s="97"/>
      <c r="D35" s="97"/>
      <c r="E35" s="97"/>
      <c r="F35" s="31"/>
    </row>
    <row r="36" spans="1:6" ht="6.9" customHeight="1" x14ac:dyDescent="0.3">
      <c r="A36" s="1"/>
      <c r="B36" s="97"/>
      <c r="C36" s="97"/>
      <c r="D36" s="97"/>
      <c r="E36" s="97"/>
      <c r="F36" s="31"/>
    </row>
    <row r="37" spans="1:6" ht="14.1" customHeight="1" x14ac:dyDescent="0.3">
      <c r="A37" s="1" t="s">
        <v>231</v>
      </c>
      <c r="B37" s="101"/>
      <c r="C37" s="101"/>
      <c r="D37" s="101"/>
      <c r="E37" s="101"/>
      <c r="F37" s="31"/>
    </row>
    <row r="38" spans="1:6" ht="14.1" customHeight="1" x14ac:dyDescent="0.3">
      <c r="A38" s="1" t="s">
        <v>232</v>
      </c>
      <c r="B38" s="22"/>
      <c r="C38" s="22"/>
      <c r="D38" s="22"/>
      <c r="E38" s="22"/>
      <c r="F38" s="35"/>
    </row>
    <row r="39" spans="1:6" ht="6.9" customHeight="1" x14ac:dyDescent="0.3">
      <c r="A39" s="1"/>
      <c r="B39" s="22"/>
      <c r="C39" s="22"/>
      <c r="D39" s="22"/>
      <c r="E39" s="22"/>
      <c r="F39" s="35"/>
    </row>
    <row r="40" spans="1:6" ht="14.1" customHeight="1" x14ac:dyDescent="0.3">
      <c r="A40" s="1" t="s">
        <v>239</v>
      </c>
      <c r="B40" s="22"/>
      <c r="C40" s="22"/>
      <c r="D40" s="22"/>
      <c r="E40" s="22"/>
      <c r="F40" s="31"/>
    </row>
    <row r="41" spans="1:6" x14ac:dyDescent="0.3">
      <c r="A41" s="1"/>
      <c r="B41" s="22"/>
      <c r="C41" s="22"/>
      <c r="D41" s="22"/>
      <c r="E41" s="22"/>
      <c r="F41" s="35"/>
    </row>
    <row r="42" spans="1:6" x14ac:dyDescent="0.3">
      <c r="A42" s="1"/>
      <c r="B42" s="4"/>
      <c r="C42" s="19"/>
      <c r="D42" s="19"/>
      <c r="E42" s="13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9"/>
      <c r="C44" s="19"/>
      <c r="D44" s="19"/>
      <c r="E44" s="13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20"/>
      <c r="C46" s="20"/>
      <c r="D46" s="1"/>
      <c r="E46" s="1"/>
      <c r="F46" s="7"/>
    </row>
    <row r="47" spans="1:6" ht="13.5" customHeight="1" x14ac:dyDescent="0.3">
      <c r="A47" s="1"/>
      <c r="B47" s="20"/>
      <c r="C47" s="20"/>
      <c r="D47" s="1"/>
      <c r="E47" s="1"/>
      <c r="F47" s="7"/>
    </row>
    <row r="48" spans="1:6" ht="26.25" customHeight="1" x14ac:dyDescent="0.3">
      <c r="A48" s="110"/>
      <c r="B48" s="110"/>
      <c r="C48" s="110"/>
      <c r="D48" s="110"/>
      <c r="E48" s="110"/>
      <c r="F48" s="7"/>
    </row>
    <row r="49" spans="1:6" x14ac:dyDescent="0.3">
      <c r="A49" s="1"/>
      <c r="B49" s="21"/>
      <c r="C49" s="21"/>
      <c r="D49" s="21"/>
      <c r="E49" s="21"/>
      <c r="F49" s="7"/>
    </row>
    <row r="50" spans="1:6" x14ac:dyDescent="0.3">
      <c r="A50" s="1"/>
      <c r="B50" s="22"/>
      <c r="C50" s="22"/>
      <c r="D50" s="22"/>
      <c r="E50" s="22"/>
      <c r="F50" s="23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2" t="s">
        <v>193</v>
      </c>
      <c r="B1" s="93"/>
      <c r="C1" s="94"/>
      <c r="D1" s="42"/>
      <c r="E1" s="42"/>
      <c r="F1" s="31"/>
    </row>
    <row r="2" spans="1:6" x14ac:dyDescent="0.3">
      <c r="A2" s="1"/>
      <c r="B2" s="2" t="s">
        <v>201</v>
      </c>
      <c r="C2" s="2" t="s">
        <v>202</v>
      </c>
      <c r="D2" s="2" t="s">
        <v>212</v>
      </c>
      <c r="E2" s="2" t="s">
        <v>212</v>
      </c>
      <c r="F2" s="31"/>
    </row>
    <row r="3" spans="1:6" x14ac:dyDescent="0.3">
      <c r="A3" s="51" t="s">
        <v>1</v>
      </c>
      <c r="B3" s="42">
        <v>2024</v>
      </c>
      <c r="C3" s="42">
        <v>2024</v>
      </c>
      <c r="D3" s="42">
        <v>2024</v>
      </c>
      <c r="E3" s="42">
        <v>2023</v>
      </c>
      <c r="F3" s="31"/>
    </row>
    <row r="4" spans="1:6" x14ac:dyDescent="0.3">
      <c r="A4" s="54"/>
      <c r="B4" s="2"/>
      <c r="C4" s="2"/>
      <c r="D4" s="2"/>
      <c r="E4" s="2"/>
      <c r="F4" s="31"/>
    </row>
    <row r="5" spans="1:6" x14ac:dyDescent="0.3">
      <c r="A5" s="54"/>
      <c r="B5" s="106" t="s">
        <v>71</v>
      </c>
      <c r="C5" s="106"/>
      <c r="D5" s="106"/>
      <c r="E5" s="106"/>
      <c r="F5" s="31"/>
    </row>
    <row r="6" spans="1:6" x14ac:dyDescent="0.3">
      <c r="A6" s="1" t="s">
        <v>72</v>
      </c>
      <c r="B6" s="69"/>
      <c r="C6" s="1"/>
      <c r="D6" s="1"/>
      <c r="E6" s="1"/>
      <c r="F6" s="31"/>
    </row>
    <row r="7" spans="1:6" x14ac:dyDescent="0.3">
      <c r="A7" s="1" t="s">
        <v>73</v>
      </c>
      <c r="B7" s="15">
        <v>65.59</v>
      </c>
      <c r="C7" s="15">
        <v>72.819999999999993</v>
      </c>
      <c r="D7" s="15">
        <v>74.09</v>
      </c>
      <c r="E7" s="15">
        <v>69.489999999999995</v>
      </c>
      <c r="F7" s="31"/>
    </row>
    <row r="8" spans="1:6" x14ac:dyDescent="0.3">
      <c r="A8" s="1" t="s">
        <v>74</v>
      </c>
      <c r="B8" s="15">
        <v>78.8</v>
      </c>
      <c r="C8" s="15">
        <v>88.11</v>
      </c>
      <c r="D8" s="15">
        <v>88</v>
      </c>
      <c r="E8" s="15">
        <v>78.569999999999993</v>
      </c>
      <c r="F8" s="36"/>
    </row>
    <row r="9" spans="1:6" x14ac:dyDescent="0.3">
      <c r="A9" s="1" t="s">
        <v>75</v>
      </c>
      <c r="B9" s="15">
        <v>182.43</v>
      </c>
      <c r="C9" s="15">
        <v>179.75</v>
      </c>
      <c r="D9" s="15">
        <v>176</v>
      </c>
      <c r="E9" s="15">
        <v>200.22</v>
      </c>
      <c r="F9" s="36"/>
    </row>
    <row r="10" spans="1:6" x14ac:dyDescent="0.3">
      <c r="A10" s="1" t="s">
        <v>76</v>
      </c>
      <c r="B10" s="97"/>
      <c r="C10" s="97"/>
      <c r="D10" s="97"/>
      <c r="E10" s="97"/>
      <c r="F10" s="36"/>
    </row>
    <row r="11" spans="1:6" x14ac:dyDescent="0.3">
      <c r="A11" s="1" t="s">
        <v>77</v>
      </c>
      <c r="B11" s="15">
        <v>76.400000000000006</v>
      </c>
      <c r="C11" s="70">
        <v>77.599999999999994</v>
      </c>
      <c r="D11" s="70" t="s">
        <v>50</v>
      </c>
      <c r="E11" s="70">
        <v>83</v>
      </c>
      <c r="F11" s="36"/>
    </row>
    <row r="12" spans="1:6" x14ac:dyDescent="0.3">
      <c r="A12" s="69"/>
      <c r="B12" s="97"/>
      <c r="C12" s="97"/>
      <c r="D12" s="97"/>
      <c r="E12" s="97"/>
      <c r="F12" s="1"/>
    </row>
    <row r="13" spans="1:6" x14ac:dyDescent="0.3">
      <c r="A13" s="1" t="s">
        <v>78</v>
      </c>
      <c r="B13" s="97"/>
      <c r="C13" s="97"/>
      <c r="D13" s="97"/>
      <c r="E13" s="97"/>
      <c r="F13" s="1"/>
    </row>
    <row r="14" spans="1:6" x14ac:dyDescent="0.3">
      <c r="A14" s="1" t="s">
        <v>79</v>
      </c>
      <c r="B14" s="15">
        <v>92.05</v>
      </c>
      <c r="C14" s="15">
        <v>99.98</v>
      </c>
      <c r="D14" s="15">
        <v>98.59</v>
      </c>
      <c r="E14" s="15">
        <v>96.02</v>
      </c>
      <c r="F14" s="15"/>
    </row>
    <row r="15" spans="1:6" x14ac:dyDescent="0.3">
      <c r="A15" s="1" t="s">
        <v>80</v>
      </c>
      <c r="B15" s="15">
        <v>94.44</v>
      </c>
      <c r="C15" s="15">
        <v>104.9</v>
      </c>
      <c r="D15" s="15">
        <v>105.13</v>
      </c>
      <c r="E15" s="15">
        <v>95.65</v>
      </c>
      <c r="F15" s="15"/>
    </row>
    <row r="16" spans="1:6" x14ac:dyDescent="0.3">
      <c r="A16" s="1" t="s">
        <v>81</v>
      </c>
      <c r="B16" s="15">
        <v>93.94</v>
      </c>
      <c r="C16" s="15">
        <v>104.4</v>
      </c>
      <c r="D16" s="15">
        <v>104.63</v>
      </c>
      <c r="E16" s="15">
        <v>95.15</v>
      </c>
      <c r="F16" s="36"/>
    </row>
    <row r="17" spans="1:6" x14ac:dyDescent="0.3">
      <c r="A17" s="1" t="s">
        <v>82</v>
      </c>
      <c r="B17" s="70" t="s">
        <v>83</v>
      </c>
      <c r="C17" s="70" t="s">
        <v>83</v>
      </c>
      <c r="D17" s="70" t="s">
        <v>83</v>
      </c>
      <c r="E17" s="70" t="s">
        <v>83</v>
      </c>
      <c r="F17" s="36"/>
    </row>
    <row r="18" spans="1:6" x14ac:dyDescent="0.3">
      <c r="A18" s="1"/>
      <c r="B18" s="1"/>
      <c r="C18" s="1"/>
      <c r="D18" s="1"/>
      <c r="E18" s="71"/>
      <c r="F18" s="1"/>
    </row>
    <row r="19" spans="1:6" x14ac:dyDescent="0.3">
      <c r="A19" s="1"/>
      <c r="B19" s="106" t="s">
        <v>84</v>
      </c>
      <c r="C19" s="106"/>
      <c r="D19" s="106"/>
      <c r="E19" s="106"/>
      <c r="F19" s="1"/>
    </row>
    <row r="20" spans="1:6" x14ac:dyDescent="0.3">
      <c r="A20" s="1" t="s">
        <v>85</v>
      </c>
      <c r="B20" s="1"/>
      <c r="C20" s="1"/>
      <c r="D20" s="1"/>
      <c r="E20" s="1"/>
      <c r="F20" s="1"/>
    </row>
    <row r="21" spans="1:6" x14ac:dyDescent="0.3">
      <c r="A21" s="1" t="s">
        <v>86</v>
      </c>
      <c r="B21" s="70" t="s">
        <v>83</v>
      </c>
      <c r="C21" s="70" t="s">
        <v>83</v>
      </c>
      <c r="D21" s="70" t="s">
        <v>83</v>
      </c>
      <c r="E21" s="70" t="s">
        <v>83</v>
      </c>
      <c r="F21" s="31"/>
    </row>
    <row r="22" spans="1:6" x14ac:dyDescent="0.3">
      <c r="A22" s="1" t="s">
        <v>87</v>
      </c>
      <c r="B22" s="70">
        <v>2.2799999999999998</v>
      </c>
      <c r="C22" s="70">
        <v>2.27</v>
      </c>
      <c r="D22" s="70">
        <v>2.2200000000000002</v>
      </c>
      <c r="E22" s="70">
        <v>2.42</v>
      </c>
      <c r="F22" s="31"/>
    </row>
    <row r="23" spans="1:6" x14ac:dyDescent="0.3">
      <c r="A23" s="1" t="s">
        <v>88</v>
      </c>
      <c r="B23" s="70" t="s">
        <v>83</v>
      </c>
      <c r="C23" s="70" t="s">
        <v>83</v>
      </c>
      <c r="D23" s="70" t="s">
        <v>83</v>
      </c>
      <c r="E23" s="70" t="s">
        <v>83</v>
      </c>
      <c r="F23" s="31"/>
    </row>
    <row r="24" spans="1:6" x14ac:dyDescent="0.3">
      <c r="A24" s="1" t="s">
        <v>89</v>
      </c>
      <c r="B24" s="70" t="s">
        <v>83</v>
      </c>
      <c r="C24" s="70" t="s">
        <v>83</v>
      </c>
      <c r="D24" s="70" t="s">
        <v>83</v>
      </c>
      <c r="E24" s="70">
        <v>2.95</v>
      </c>
      <c r="F24" s="31"/>
    </row>
    <row r="25" spans="1:6" x14ac:dyDescent="0.3">
      <c r="A25" s="1" t="s">
        <v>90</v>
      </c>
      <c r="B25" s="70" t="s">
        <v>83</v>
      </c>
      <c r="C25" s="70" t="s">
        <v>83</v>
      </c>
      <c r="D25" s="70" t="s">
        <v>83</v>
      </c>
      <c r="E25" s="70" t="s">
        <v>83</v>
      </c>
      <c r="F25" s="31"/>
    </row>
    <row r="26" spans="1:6" x14ac:dyDescent="0.3">
      <c r="A26" s="42" t="s">
        <v>91</v>
      </c>
      <c r="B26" s="72">
        <v>4.13</v>
      </c>
      <c r="C26" s="72">
        <v>4.0599999999999996</v>
      </c>
      <c r="D26" s="72">
        <v>4.05</v>
      </c>
      <c r="E26" s="72">
        <v>4.51</v>
      </c>
      <c r="F26" s="31"/>
    </row>
    <row r="27" spans="1:6" ht="3.9" customHeight="1" x14ac:dyDescent="0.3">
      <c r="A27" s="1"/>
      <c r="B27" s="1"/>
      <c r="C27" s="1"/>
      <c r="D27" s="1"/>
      <c r="E27" s="73"/>
      <c r="F27" s="31"/>
    </row>
    <row r="28" spans="1:6" ht="14.1" customHeight="1" x14ac:dyDescent="0.3">
      <c r="A28" s="1" t="s">
        <v>223</v>
      </c>
      <c r="B28" s="74"/>
      <c r="C28" s="70"/>
      <c r="D28" s="1"/>
      <c r="E28" s="75"/>
      <c r="F28" s="31"/>
    </row>
    <row r="29" spans="1:6" ht="14.1" customHeight="1" x14ac:dyDescent="0.3">
      <c r="A29" s="1" t="s">
        <v>224</v>
      </c>
      <c r="B29" s="74"/>
      <c r="C29" s="97"/>
      <c r="D29" s="97"/>
      <c r="E29" s="97"/>
      <c r="F29" s="31"/>
    </row>
    <row r="30" spans="1:6" ht="6.9" customHeight="1" x14ac:dyDescent="0.3">
      <c r="A30" s="1"/>
      <c r="B30" s="74"/>
      <c r="C30" s="97"/>
      <c r="D30" s="97"/>
      <c r="E30" s="97"/>
      <c r="F30" s="31"/>
    </row>
    <row r="31" spans="1:6" ht="14.1" customHeight="1" x14ac:dyDescent="0.3">
      <c r="A31" s="1" t="s">
        <v>233</v>
      </c>
      <c r="B31" s="98"/>
      <c r="C31" s="97"/>
      <c r="D31" s="97"/>
      <c r="E31" s="97"/>
      <c r="F31" s="31"/>
    </row>
    <row r="32" spans="1:6" ht="14.1" customHeight="1" x14ac:dyDescent="0.3">
      <c r="A32" s="1" t="s">
        <v>234</v>
      </c>
      <c r="B32" s="98"/>
      <c r="C32" s="97"/>
      <c r="D32" s="97"/>
      <c r="E32" s="97"/>
      <c r="F32" s="31"/>
    </row>
    <row r="33" spans="1:6" ht="6.9" customHeight="1" x14ac:dyDescent="0.3">
      <c r="A33" s="1"/>
      <c r="B33" s="98"/>
      <c r="C33" s="97"/>
      <c r="D33" s="97"/>
      <c r="E33" s="97"/>
      <c r="F33" s="31"/>
    </row>
    <row r="34" spans="1:6" x14ac:dyDescent="0.3">
      <c r="A34" s="1" t="s">
        <v>239</v>
      </c>
      <c r="B34" s="98"/>
      <c r="C34" s="97"/>
      <c r="D34" s="97"/>
      <c r="E34" s="97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2" t="s">
        <v>194</v>
      </c>
      <c r="B1" s="42"/>
      <c r="C1" s="76"/>
      <c r="D1" s="77"/>
      <c r="E1" s="77"/>
      <c r="F1" s="1"/>
      <c r="G1" s="8"/>
    </row>
    <row r="2" spans="1:7" x14ac:dyDescent="0.3">
      <c r="A2" s="1"/>
      <c r="B2" s="9" t="s">
        <v>200</v>
      </c>
      <c r="C2" s="9" t="s">
        <v>201</v>
      </c>
      <c r="D2" s="9" t="s">
        <v>202</v>
      </c>
      <c r="E2" s="9" t="s">
        <v>202</v>
      </c>
      <c r="F2" s="9"/>
      <c r="G2" s="8"/>
    </row>
    <row r="3" spans="1:7" x14ac:dyDescent="0.3">
      <c r="A3" s="51" t="s">
        <v>1</v>
      </c>
      <c r="B3" s="43">
        <v>2023</v>
      </c>
      <c r="C3" s="43">
        <v>2024</v>
      </c>
      <c r="D3" s="43">
        <v>2024</v>
      </c>
      <c r="E3" s="43">
        <v>2023</v>
      </c>
      <c r="F3" s="10"/>
      <c r="G3" s="8"/>
    </row>
    <row r="4" spans="1:7" ht="8.25" customHeight="1" x14ac:dyDescent="0.3">
      <c r="A4" s="54"/>
      <c r="B4" s="9"/>
      <c r="C4" s="9"/>
      <c r="D4" s="9"/>
      <c r="E4" s="9"/>
      <c r="F4" s="9"/>
      <c r="G4" s="8"/>
    </row>
    <row r="5" spans="1:7" x14ac:dyDescent="0.3">
      <c r="A5" s="1"/>
      <c r="B5" s="112" t="s">
        <v>51</v>
      </c>
      <c r="C5" s="112"/>
      <c r="D5" s="112"/>
      <c r="E5" s="112"/>
      <c r="F5" s="38"/>
      <c r="G5" s="8"/>
    </row>
    <row r="6" spans="1:7" ht="7.5" customHeight="1" x14ac:dyDescent="0.3">
      <c r="A6" s="1"/>
      <c r="B6" s="57"/>
      <c r="C6" s="11"/>
      <c r="D6" s="95"/>
      <c r="E6" s="95"/>
      <c r="F6" s="11"/>
      <c r="G6" s="8"/>
    </row>
    <row r="7" spans="1:7" x14ac:dyDescent="0.3">
      <c r="A7" s="1" t="s">
        <v>92</v>
      </c>
      <c r="B7" s="3">
        <f>SUM(B8:B12)</f>
        <v>212675.09999999998</v>
      </c>
      <c r="C7" s="3">
        <f>SUM(C8:C12)</f>
        <v>234227.3</v>
      </c>
      <c r="D7" s="3">
        <f>SUM(D8:D12)</f>
        <v>225395.20000000001</v>
      </c>
      <c r="E7" s="3">
        <f>SUM(E8:E12)</f>
        <v>231823.7</v>
      </c>
      <c r="F7" s="3"/>
      <c r="G7" s="8"/>
    </row>
    <row r="8" spans="1:7" x14ac:dyDescent="0.3">
      <c r="A8" s="1" t="s">
        <v>93</v>
      </c>
      <c r="B8" s="3">
        <v>44977.1</v>
      </c>
      <c r="C8" s="3">
        <v>47348.4</v>
      </c>
      <c r="D8" s="3">
        <v>44164.1</v>
      </c>
      <c r="E8" s="3">
        <v>42350.400000000001</v>
      </c>
      <c r="F8" s="3"/>
      <c r="G8" s="8"/>
    </row>
    <row r="9" spans="1:7" x14ac:dyDescent="0.3">
      <c r="A9" s="1" t="s">
        <v>94</v>
      </c>
      <c r="B9" s="3">
        <v>20297.099999999999</v>
      </c>
      <c r="C9" s="3">
        <v>25905.7</v>
      </c>
      <c r="D9" s="3">
        <v>29295.4</v>
      </c>
      <c r="E9" s="3">
        <v>22679.200000000001</v>
      </c>
      <c r="F9" s="3"/>
      <c r="G9" s="8"/>
    </row>
    <row r="10" spans="1:7" x14ac:dyDescent="0.3">
      <c r="A10" s="1" t="s">
        <v>95</v>
      </c>
      <c r="B10" s="3">
        <v>3189.6</v>
      </c>
      <c r="C10" s="3">
        <v>3368.2</v>
      </c>
      <c r="D10" s="3">
        <v>3471.6</v>
      </c>
      <c r="E10" s="3">
        <v>3426.6</v>
      </c>
      <c r="F10" s="3"/>
      <c r="G10" s="8"/>
    </row>
    <row r="11" spans="1:7" x14ac:dyDescent="0.3">
      <c r="A11" s="1" t="s">
        <v>96</v>
      </c>
      <c r="B11" s="3">
        <v>413</v>
      </c>
      <c r="C11" s="3">
        <v>383.7</v>
      </c>
      <c r="D11" s="3">
        <v>357.4</v>
      </c>
      <c r="E11" s="3">
        <v>409.2</v>
      </c>
      <c r="F11" s="3"/>
      <c r="G11" s="8"/>
    </row>
    <row r="12" spans="1:7" x14ac:dyDescent="0.3">
      <c r="A12" s="1" t="s">
        <v>97</v>
      </c>
      <c r="B12" s="3">
        <v>143798.29999999999</v>
      </c>
      <c r="C12" s="3">
        <v>157221.29999999999</v>
      </c>
      <c r="D12" s="3">
        <v>148106.70000000001</v>
      </c>
      <c r="E12" s="3">
        <v>162958.29999999999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98</v>
      </c>
      <c r="B14" s="3">
        <f>SUM(B15:B19)</f>
        <v>684110</v>
      </c>
      <c r="C14" s="3">
        <f>SUM(C15:C19)</f>
        <v>741402</v>
      </c>
      <c r="D14" s="3">
        <f>SUM(D15:D19)</f>
        <v>751701.3</v>
      </c>
      <c r="E14" s="3">
        <f>SUM(E15:E19)</f>
        <v>731406.50000000012</v>
      </c>
      <c r="F14" s="3"/>
      <c r="G14" s="8"/>
    </row>
    <row r="15" spans="1:7" x14ac:dyDescent="0.3">
      <c r="A15" s="1" t="s">
        <v>93</v>
      </c>
      <c r="B15" s="3">
        <v>359917.2</v>
      </c>
      <c r="C15" s="3">
        <v>369424.4</v>
      </c>
      <c r="D15" s="3">
        <v>379210.4</v>
      </c>
      <c r="E15" s="3">
        <v>367640.9</v>
      </c>
      <c r="F15" s="3"/>
      <c r="G15" s="8"/>
    </row>
    <row r="16" spans="1:7" x14ac:dyDescent="0.3">
      <c r="A16" s="1" t="s">
        <v>94</v>
      </c>
      <c r="B16" s="3">
        <v>11251.3</v>
      </c>
      <c r="C16" s="3">
        <v>15905.9</v>
      </c>
      <c r="D16" s="3">
        <v>16844.7</v>
      </c>
      <c r="E16" s="3">
        <v>12359.9</v>
      </c>
      <c r="F16" s="3"/>
      <c r="G16" s="8"/>
    </row>
    <row r="17" spans="1:7" x14ac:dyDescent="0.3">
      <c r="A17" s="1" t="s">
        <v>95</v>
      </c>
      <c r="B17" s="3">
        <v>13958.7</v>
      </c>
      <c r="C17" s="3">
        <v>15537.7</v>
      </c>
      <c r="D17" s="3">
        <v>14546.6</v>
      </c>
      <c r="E17" s="3">
        <v>14151.9</v>
      </c>
      <c r="F17" s="3"/>
      <c r="G17" s="8"/>
    </row>
    <row r="18" spans="1:7" x14ac:dyDescent="0.3">
      <c r="A18" s="1" t="s">
        <v>96</v>
      </c>
      <c r="B18" s="3">
        <v>15142.1</v>
      </c>
      <c r="C18" s="3">
        <v>20379.599999999999</v>
      </c>
      <c r="D18" s="3">
        <v>20623.400000000001</v>
      </c>
      <c r="E18" s="3">
        <v>14873.4</v>
      </c>
      <c r="F18" s="3"/>
      <c r="G18" s="8"/>
    </row>
    <row r="19" spans="1:7" x14ac:dyDescent="0.3">
      <c r="A19" s="1" t="s">
        <v>97</v>
      </c>
      <c r="B19" s="3">
        <v>283840.7</v>
      </c>
      <c r="C19" s="3">
        <v>320154.40000000002</v>
      </c>
      <c r="D19" s="3">
        <v>320476.2</v>
      </c>
      <c r="E19" s="3">
        <v>322380.40000000002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99</v>
      </c>
      <c r="B21" s="3">
        <f>SUM(B22:B26)</f>
        <v>276839.40000000002</v>
      </c>
      <c r="C21" s="3">
        <f>SUM(C22:C26)</f>
        <v>258737</v>
      </c>
      <c r="D21" s="3">
        <f>SUM(D22:D26)</f>
        <v>250890.90000000002</v>
      </c>
      <c r="E21" s="3">
        <f>SUM(E22:E26)</f>
        <v>278781.09999999998</v>
      </c>
      <c r="F21" s="3"/>
      <c r="G21" s="8"/>
    </row>
    <row r="22" spans="1:7" x14ac:dyDescent="0.3">
      <c r="A22" s="1" t="s">
        <v>93</v>
      </c>
      <c r="B22" s="3">
        <v>128271.9</v>
      </c>
      <c r="C22" s="3">
        <v>117825.2</v>
      </c>
      <c r="D22" s="3">
        <v>121855.9</v>
      </c>
      <c r="E22" s="3">
        <v>113363.4</v>
      </c>
      <c r="F22" s="3"/>
      <c r="G22" s="8"/>
    </row>
    <row r="23" spans="1:7" x14ac:dyDescent="0.3">
      <c r="A23" s="1" t="s">
        <v>94</v>
      </c>
      <c r="B23" s="3">
        <v>3726.3</v>
      </c>
      <c r="C23" s="3">
        <v>4390.5</v>
      </c>
      <c r="D23" s="3">
        <v>3891.3</v>
      </c>
      <c r="E23" s="3">
        <v>1907.6</v>
      </c>
      <c r="F23" s="3"/>
      <c r="G23" s="8"/>
    </row>
    <row r="24" spans="1:7" x14ac:dyDescent="0.3">
      <c r="A24" s="1" t="s">
        <v>95</v>
      </c>
      <c r="B24" s="3">
        <v>679.6</v>
      </c>
      <c r="C24" s="3">
        <v>685.8</v>
      </c>
      <c r="D24" s="3">
        <v>561.6</v>
      </c>
      <c r="E24" s="3">
        <v>447.9</v>
      </c>
      <c r="F24" s="3"/>
      <c r="G24" s="8"/>
    </row>
    <row r="25" spans="1:7" x14ac:dyDescent="0.3">
      <c r="A25" s="1" t="s">
        <v>96</v>
      </c>
      <c r="B25" s="3">
        <v>267.10000000000002</v>
      </c>
      <c r="C25" s="3">
        <v>220.2</v>
      </c>
      <c r="D25" s="3">
        <v>178.3</v>
      </c>
      <c r="E25" s="3">
        <v>103.9</v>
      </c>
      <c r="F25" s="3"/>
      <c r="G25" s="8"/>
    </row>
    <row r="26" spans="1:7" x14ac:dyDescent="0.3">
      <c r="A26" s="1" t="s">
        <v>97</v>
      </c>
      <c r="B26" s="3">
        <v>143894.5</v>
      </c>
      <c r="C26" s="3">
        <v>135615.29999999999</v>
      </c>
      <c r="D26" s="3">
        <v>124403.8</v>
      </c>
      <c r="E26" s="3">
        <v>162958.29999999999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100</v>
      </c>
      <c r="B28" s="3">
        <f>SUM(B29:B33)</f>
        <v>94247.299999999988</v>
      </c>
      <c r="C28" s="3">
        <f>SUM(C29:C33)</f>
        <v>97143.5</v>
      </c>
      <c r="D28" s="3">
        <f>SUM(D29:D33)</f>
        <v>90858.8</v>
      </c>
      <c r="E28" s="3">
        <f>SUM(E29:E33)</f>
        <v>70996.800000000003</v>
      </c>
      <c r="F28" s="3"/>
      <c r="G28" s="8"/>
    </row>
    <row r="29" spans="1:7" x14ac:dyDescent="0.3">
      <c r="A29" s="1" t="s">
        <v>93</v>
      </c>
      <c r="B29" s="3">
        <v>14197.7</v>
      </c>
      <c r="C29" s="3">
        <v>13763.1</v>
      </c>
      <c r="D29" s="3">
        <v>13327.1</v>
      </c>
      <c r="E29" s="3">
        <v>10619.4</v>
      </c>
      <c r="F29" s="3"/>
      <c r="G29" s="8"/>
    </row>
    <row r="30" spans="1:7" x14ac:dyDescent="0.3">
      <c r="A30" s="1" t="s">
        <v>94</v>
      </c>
      <c r="B30" s="3">
        <v>37533.199999999997</v>
      </c>
      <c r="C30" s="3">
        <v>40265.800000000003</v>
      </c>
      <c r="D30" s="3">
        <v>35678.300000000003</v>
      </c>
      <c r="E30" s="3">
        <v>28981.9</v>
      </c>
      <c r="F30" s="3"/>
      <c r="G30" s="8"/>
    </row>
    <row r="31" spans="1:7" x14ac:dyDescent="0.3">
      <c r="A31" s="1" t="s">
        <v>95</v>
      </c>
      <c r="B31" s="3">
        <v>10373</v>
      </c>
      <c r="C31" s="3">
        <v>9050.7999999999993</v>
      </c>
      <c r="D31" s="3">
        <v>10455.5</v>
      </c>
      <c r="E31" s="3">
        <v>8154.5</v>
      </c>
      <c r="F31" s="3"/>
      <c r="G31" s="8"/>
    </row>
    <row r="32" spans="1:7" x14ac:dyDescent="0.3">
      <c r="A32" s="1" t="s">
        <v>96</v>
      </c>
      <c r="B32" s="3">
        <v>4230</v>
      </c>
      <c r="C32" s="3">
        <v>4073.9</v>
      </c>
      <c r="D32" s="3">
        <v>3239.4</v>
      </c>
      <c r="E32" s="3">
        <v>2854.1</v>
      </c>
      <c r="F32" s="3"/>
      <c r="G32" s="8"/>
    </row>
    <row r="33" spans="1:7" x14ac:dyDescent="0.3">
      <c r="A33" s="1" t="s">
        <v>97</v>
      </c>
      <c r="B33" s="3">
        <v>27913.4</v>
      </c>
      <c r="C33" s="3">
        <v>29989.9</v>
      </c>
      <c r="D33" s="3">
        <v>28158.5</v>
      </c>
      <c r="E33" s="3">
        <v>20386.900000000001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101</v>
      </c>
      <c r="B35" s="3">
        <f>SUM(B36:B40)</f>
        <v>1280864.7999999998</v>
      </c>
      <c r="C35" s="3">
        <f>SUM(C36:C40)</f>
        <v>1346507.5999999999</v>
      </c>
      <c r="D35" s="3">
        <f>SUM(D36:D40)</f>
        <v>1332394.2000000002</v>
      </c>
      <c r="E35" s="3">
        <f>SUM(E36:E40)</f>
        <v>1266627.8999999999</v>
      </c>
      <c r="F35" s="3"/>
      <c r="G35" s="8"/>
    </row>
    <row r="36" spans="1:7" x14ac:dyDescent="0.3">
      <c r="A36" s="1" t="s">
        <v>93</v>
      </c>
      <c r="B36" s="3">
        <v>549270.19999999995</v>
      </c>
      <c r="C36" s="3">
        <v>551150.69999999995</v>
      </c>
      <c r="D36" s="3">
        <v>560888.4</v>
      </c>
      <c r="E36" s="3">
        <v>537150.19999999995</v>
      </c>
      <c r="F36" s="3"/>
      <c r="G36" s="8"/>
    </row>
    <row r="37" spans="1:7" x14ac:dyDescent="0.3">
      <c r="A37" s="1" t="s">
        <v>94</v>
      </c>
      <c r="B37" s="3">
        <v>73816.100000000006</v>
      </c>
      <c r="C37" s="3">
        <v>87550.1</v>
      </c>
      <c r="D37" s="3">
        <v>86819.4</v>
      </c>
      <c r="E37" s="3">
        <v>67113.7</v>
      </c>
      <c r="F37" s="3"/>
      <c r="G37" s="8"/>
    </row>
    <row r="38" spans="1:7" x14ac:dyDescent="0.3">
      <c r="A38" s="1" t="s">
        <v>95</v>
      </c>
      <c r="B38" s="3">
        <v>28434.7</v>
      </c>
      <c r="C38" s="3">
        <v>28829.1</v>
      </c>
      <c r="D38" s="3">
        <v>29170.3</v>
      </c>
      <c r="E38" s="3">
        <v>26367.599999999999</v>
      </c>
      <c r="F38" s="3"/>
      <c r="G38" s="8"/>
    </row>
    <row r="39" spans="1:7" x14ac:dyDescent="0.3">
      <c r="A39" s="1" t="s">
        <v>96</v>
      </c>
      <c r="B39" s="3">
        <v>20052.900000000001</v>
      </c>
      <c r="C39" s="3">
        <v>25060.7</v>
      </c>
      <c r="D39" s="3">
        <v>24421.7</v>
      </c>
      <c r="E39" s="3">
        <v>18261</v>
      </c>
      <c r="F39" s="3"/>
      <c r="G39" s="8"/>
    </row>
    <row r="40" spans="1:7" x14ac:dyDescent="0.3">
      <c r="A40" s="42" t="s">
        <v>97</v>
      </c>
      <c r="B40" s="77">
        <v>609290.9</v>
      </c>
      <c r="C40" s="77">
        <v>653917</v>
      </c>
      <c r="D40" s="77">
        <v>631094.4</v>
      </c>
      <c r="E40" s="77">
        <v>617735.4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240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102</v>
      </c>
      <c r="B43" s="3"/>
      <c r="C43" s="12"/>
      <c r="D43" s="3"/>
      <c r="E43" s="3"/>
      <c r="F43" s="3"/>
      <c r="G43" s="8"/>
    </row>
    <row r="44" spans="1:7" ht="6.9" customHeight="1" x14ac:dyDescent="0.3">
      <c r="A44" s="1"/>
      <c r="B44" s="3"/>
      <c r="C44" s="12"/>
      <c r="D44" s="3"/>
      <c r="E44" s="3"/>
      <c r="F44" s="3"/>
      <c r="G44" s="8"/>
    </row>
    <row r="45" spans="1:7" ht="14.1" customHeight="1" x14ac:dyDescent="0.3">
      <c r="A45" s="108" t="s">
        <v>235</v>
      </c>
      <c r="B45" s="108"/>
      <c r="C45" s="108"/>
      <c r="D45" s="108"/>
      <c r="E45" s="108"/>
      <c r="F45" s="3"/>
      <c r="G45" s="8"/>
    </row>
    <row r="46" spans="1:7" ht="14.1" customHeight="1" x14ac:dyDescent="0.3">
      <c r="A46" s="78" t="s">
        <v>219</v>
      </c>
      <c r="B46" s="78"/>
      <c r="C46" s="78"/>
      <c r="D46" s="78"/>
      <c r="E46" s="78"/>
      <c r="F46" s="3"/>
      <c r="G46" s="8"/>
    </row>
    <row r="47" spans="1:7" ht="6.9" customHeight="1" x14ac:dyDescent="0.3">
      <c r="A47" s="97"/>
      <c r="B47" s="3"/>
      <c r="C47" s="97"/>
      <c r="D47" s="3"/>
      <c r="E47" s="3"/>
      <c r="F47" s="3"/>
      <c r="G47" s="8"/>
    </row>
    <row r="48" spans="1:7" ht="14.1" customHeight="1" x14ac:dyDescent="0.3">
      <c r="A48" s="1" t="s">
        <v>239</v>
      </c>
      <c r="B48" s="3"/>
      <c r="C48" s="97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2" t="s">
        <v>195</v>
      </c>
      <c r="B1" s="42"/>
      <c r="C1" s="42"/>
      <c r="D1" s="77"/>
      <c r="E1" s="77"/>
      <c r="F1" s="31"/>
    </row>
    <row r="2" spans="1:6" x14ac:dyDescent="0.3">
      <c r="A2" s="1"/>
      <c r="B2" s="9" t="s">
        <v>200</v>
      </c>
      <c r="C2" s="9" t="s">
        <v>201</v>
      </c>
      <c r="D2" s="9" t="s">
        <v>202</v>
      </c>
      <c r="E2" s="9" t="s">
        <v>202</v>
      </c>
      <c r="F2" s="31"/>
    </row>
    <row r="3" spans="1:6" x14ac:dyDescent="0.3">
      <c r="A3" s="51" t="s">
        <v>1</v>
      </c>
      <c r="B3" s="79">
        <v>2023</v>
      </c>
      <c r="C3" s="79">
        <v>2024</v>
      </c>
      <c r="D3" s="79">
        <v>2024</v>
      </c>
      <c r="E3" s="79">
        <v>2023</v>
      </c>
      <c r="F3" s="31"/>
    </row>
    <row r="4" spans="1:6" ht="8.25" customHeight="1" x14ac:dyDescent="0.3">
      <c r="A4" s="54"/>
      <c r="B4" s="9"/>
      <c r="C4" s="9"/>
      <c r="D4" s="9"/>
      <c r="E4" s="9"/>
      <c r="F4" s="31"/>
    </row>
    <row r="5" spans="1:6" x14ac:dyDescent="0.3">
      <c r="A5" s="1"/>
      <c r="B5" s="106" t="s">
        <v>51</v>
      </c>
      <c r="C5" s="106"/>
      <c r="D5" s="106"/>
      <c r="E5" s="106"/>
      <c r="F5" s="31"/>
    </row>
    <row r="6" spans="1:6" ht="8.25" customHeight="1" x14ac:dyDescent="0.3">
      <c r="A6" s="1"/>
      <c r="B6" s="54"/>
      <c r="C6" s="14"/>
      <c r="D6" s="14"/>
      <c r="E6" s="54"/>
      <c r="F6" s="31"/>
    </row>
    <row r="7" spans="1:6" x14ac:dyDescent="0.3">
      <c r="A7" s="1" t="s">
        <v>92</v>
      </c>
      <c r="B7" s="3">
        <f>SUM(B8:B12)</f>
        <v>129623.40000000001</v>
      </c>
      <c r="C7" s="3">
        <f>SUM(C8:C12)</f>
        <v>152594.20000000001</v>
      </c>
      <c r="D7" s="3">
        <f>SUM(D8:D12)</f>
        <v>168534.40000000002</v>
      </c>
      <c r="E7" s="3">
        <f>SUM(E8:E12)</f>
        <v>171496.5</v>
      </c>
      <c r="F7" s="3"/>
    </row>
    <row r="8" spans="1:6" x14ac:dyDescent="0.3">
      <c r="A8" s="1" t="s">
        <v>93</v>
      </c>
      <c r="B8" s="3">
        <v>57577.4</v>
      </c>
      <c r="C8" s="3">
        <v>72867.7</v>
      </c>
      <c r="D8" s="3">
        <v>82556</v>
      </c>
      <c r="E8" s="3">
        <v>88664.8</v>
      </c>
      <c r="F8" s="31"/>
    </row>
    <row r="9" spans="1:6" x14ac:dyDescent="0.3">
      <c r="A9" s="1" t="s">
        <v>94</v>
      </c>
      <c r="B9" s="3">
        <v>3335</v>
      </c>
      <c r="C9" s="3">
        <v>3629.2</v>
      </c>
      <c r="D9" s="3">
        <v>3875.6</v>
      </c>
      <c r="E9" s="3">
        <v>4067</v>
      </c>
      <c r="F9" s="31"/>
    </row>
    <row r="10" spans="1:6" x14ac:dyDescent="0.3">
      <c r="A10" s="1" t="s">
        <v>95</v>
      </c>
      <c r="B10" s="3">
        <v>1712.3</v>
      </c>
      <c r="C10" s="3">
        <v>1942.6</v>
      </c>
      <c r="D10" s="3">
        <v>2576.6</v>
      </c>
      <c r="E10" s="3">
        <v>1885.8</v>
      </c>
      <c r="F10" s="31"/>
    </row>
    <row r="11" spans="1:6" x14ac:dyDescent="0.3">
      <c r="A11" s="1" t="s">
        <v>96</v>
      </c>
      <c r="B11" s="3">
        <v>670.6</v>
      </c>
      <c r="C11" s="3">
        <v>738.3</v>
      </c>
      <c r="D11" s="3">
        <v>846.1</v>
      </c>
      <c r="E11" s="3">
        <v>987.5</v>
      </c>
      <c r="F11" s="31"/>
    </row>
    <row r="12" spans="1:6" x14ac:dyDescent="0.3">
      <c r="A12" s="1" t="s">
        <v>97</v>
      </c>
      <c r="B12" s="3">
        <v>66328.100000000006</v>
      </c>
      <c r="C12" s="3">
        <v>73416.399999999994</v>
      </c>
      <c r="D12" s="3">
        <v>78680.100000000006</v>
      </c>
      <c r="E12" s="3">
        <v>75891.399999999994</v>
      </c>
      <c r="F12" s="31"/>
    </row>
    <row r="13" spans="1:6" x14ac:dyDescent="0.3">
      <c r="A13" s="1"/>
      <c r="B13" s="3"/>
      <c r="C13" s="3"/>
      <c r="D13" s="3"/>
      <c r="E13" s="3"/>
      <c r="F13" s="31"/>
    </row>
    <row r="14" spans="1:6" x14ac:dyDescent="0.3">
      <c r="A14" s="1" t="s">
        <v>98</v>
      </c>
      <c r="B14" s="3">
        <f>SUM(B15:B19)</f>
        <v>20755</v>
      </c>
      <c r="C14" s="3">
        <f>SUM(C15:C19)</f>
        <v>17789.8</v>
      </c>
      <c r="D14" s="3">
        <f>SUM(D15:D19)</f>
        <v>21040.7</v>
      </c>
      <c r="E14" s="3">
        <f>SUM(E15:E19)</f>
        <v>21650.400000000001</v>
      </c>
      <c r="F14" s="24"/>
    </row>
    <row r="15" spans="1:6" x14ac:dyDescent="0.3">
      <c r="A15" s="1" t="s">
        <v>93</v>
      </c>
      <c r="B15" s="3">
        <v>9441</v>
      </c>
      <c r="C15" s="3">
        <v>7999.7</v>
      </c>
      <c r="D15" s="3">
        <v>9406.9</v>
      </c>
      <c r="E15" s="3">
        <v>9791.4</v>
      </c>
      <c r="F15" s="31"/>
    </row>
    <row r="16" spans="1:6" x14ac:dyDescent="0.3">
      <c r="A16" s="1" t="s">
        <v>94</v>
      </c>
      <c r="B16" s="3">
        <v>913.9</v>
      </c>
      <c r="C16" s="3">
        <v>674.3</v>
      </c>
      <c r="D16" s="3">
        <v>1053.8</v>
      </c>
      <c r="E16" s="3">
        <v>636.29999999999995</v>
      </c>
      <c r="F16" s="31"/>
    </row>
    <row r="17" spans="1:6" x14ac:dyDescent="0.3">
      <c r="A17" s="1" t="s">
        <v>95</v>
      </c>
      <c r="B17" s="3">
        <v>1444.4</v>
      </c>
      <c r="C17" s="3">
        <v>1282.2</v>
      </c>
      <c r="D17" s="3">
        <v>1696.1</v>
      </c>
      <c r="E17" s="3">
        <v>1326.7</v>
      </c>
      <c r="F17" s="31"/>
    </row>
    <row r="18" spans="1:6" x14ac:dyDescent="0.3">
      <c r="A18" s="1" t="s">
        <v>96</v>
      </c>
      <c r="B18" s="3">
        <v>1299.8</v>
      </c>
      <c r="C18" s="3">
        <v>943.8</v>
      </c>
      <c r="D18" s="3">
        <v>1383.2</v>
      </c>
      <c r="E18" s="3">
        <v>1228</v>
      </c>
      <c r="F18" s="31"/>
    </row>
    <row r="19" spans="1:6" x14ac:dyDescent="0.3">
      <c r="A19" s="1" t="s">
        <v>97</v>
      </c>
      <c r="B19" s="3">
        <v>7655.9</v>
      </c>
      <c r="C19" s="3">
        <v>6889.8</v>
      </c>
      <c r="D19" s="3">
        <v>7500.7</v>
      </c>
      <c r="E19" s="3">
        <v>8668</v>
      </c>
      <c r="F19" s="31"/>
    </row>
    <row r="20" spans="1:6" x14ac:dyDescent="0.3">
      <c r="A20" s="1"/>
      <c r="B20" s="3"/>
      <c r="C20" s="3"/>
      <c r="D20" s="3"/>
      <c r="E20" s="3"/>
      <c r="F20" s="31"/>
    </row>
    <row r="21" spans="1:6" x14ac:dyDescent="0.3">
      <c r="A21" s="1" t="s">
        <v>99</v>
      </c>
      <c r="B21" s="3">
        <f>SUM(B22:B26)</f>
        <v>4539</v>
      </c>
      <c r="C21" s="3">
        <f>SUM(C22:C26)</f>
        <v>4411.1000000000004</v>
      </c>
      <c r="D21" s="3">
        <f>SUM(D22:D26)</f>
        <v>4649.1000000000004</v>
      </c>
      <c r="E21" s="3">
        <f>SUM(E22:E26)</f>
        <v>4484.2</v>
      </c>
      <c r="F21" s="3"/>
    </row>
    <row r="22" spans="1:6" x14ac:dyDescent="0.3">
      <c r="A22" s="1" t="s">
        <v>93</v>
      </c>
      <c r="B22" s="3">
        <v>2042.9</v>
      </c>
      <c r="C22" s="3">
        <v>2234.6</v>
      </c>
      <c r="D22" s="3">
        <v>2244.3000000000002</v>
      </c>
      <c r="E22" s="3">
        <v>2245.3000000000002</v>
      </c>
      <c r="F22" s="31"/>
    </row>
    <row r="23" spans="1:6" x14ac:dyDescent="0.3">
      <c r="A23" s="1" t="s">
        <v>94</v>
      </c>
      <c r="B23" s="3">
        <v>224.2</v>
      </c>
      <c r="C23" s="3">
        <v>115.9</v>
      </c>
      <c r="D23" s="3">
        <v>213.4</v>
      </c>
      <c r="E23" s="3">
        <v>186.6</v>
      </c>
      <c r="F23" s="31"/>
    </row>
    <row r="24" spans="1:6" x14ac:dyDescent="0.3">
      <c r="A24" s="1" t="s">
        <v>95</v>
      </c>
      <c r="B24" s="3">
        <v>109.3</v>
      </c>
      <c r="C24" s="3">
        <v>53</v>
      </c>
      <c r="D24" s="3">
        <v>89.7</v>
      </c>
      <c r="E24" s="3">
        <v>60.4</v>
      </c>
      <c r="F24" s="31"/>
    </row>
    <row r="25" spans="1:6" x14ac:dyDescent="0.3">
      <c r="A25" s="1" t="s">
        <v>96</v>
      </c>
      <c r="B25" s="3">
        <v>82.6</v>
      </c>
      <c r="C25" s="3">
        <v>41.8</v>
      </c>
      <c r="D25" s="3">
        <v>125.7</v>
      </c>
      <c r="E25" s="3">
        <v>117.2</v>
      </c>
      <c r="F25" s="31"/>
    </row>
    <row r="26" spans="1:6" x14ac:dyDescent="0.3">
      <c r="A26" s="1" t="s">
        <v>97</v>
      </c>
      <c r="B26" s="3">
        <v>2080</v>
      </c>
      <c r="C26" s="3">
        <v>1965.8</v>
      </c>
      <c r="D26" s="3">
        <v>1976</v>
      </c>
      <c r="E26" s="3">
        <v>1874.7</v>
      </c>
      <c r="F26" s="31"/>
    </row>
    <row r="27" spans="1:6" x14ac:dyDescent="0.3">
      <c r="A27" s="1"/>
      <c r="B27" s="3"/>
      <c r="C27" s="3"/>
      <c r="D27" s="3"/>
      <c r="E27" s="3"/>
      <c r="F27" s="31"/>
    </row>
    <row r="28" spans="1:6" x14ac:dyDescent="0.3">
      <c r="A28" s="1" t="s">
        <v>100</v>
      </c>
      <c r="B28" s="3">
        <f>SUM(B29:B33)</f>
        <v>3268.5</v>
      </c>
      <c r="C28" s="3">
        <f>SUM(C29:C33)</f>
        <v>4722</v>
      </c>
      <c r="D28" s="3">
        <f>SUM(D29:D33)</f>
        <v>5048.3999999999996</v>
      </c>
      <c r="E28" s="3">
        <f>SUM(E29:E33)</f>
        <v>3902.6000000000004</v>
      </c>
      <c r="F28" s="3"/>
    </row>
    <row r="29" spans="1:6" x14ac:dyDescent="0.3">
      <c r="A29" s="1" t="s">
        <v>93</v>
      </c>
      <c r="B29" s="3">
        <v>604.29999999999995</v>
      </c>
      <c r="C29" s="3">
        <v>690.4</v>
      </c>
      <c r="D29" s="3">
        <v>918.6</v>
      </c>
      <c r="E29" s="3">
        <v>677.4</v>
      </c>
      <c r="F29" s="31"/>
    </row>
    <row r="30" spans="1:6" x14ac:dyDescent="0.3">
      <c r="A30" s="1" t="s">
        <v>94</v>
      </c>
      <c r="B30" s="3">
        <v>469.2</v>
      </c>
      <c r="C30" s="3">
        <v>588.1</v>
      </c>
      <c r="D30" s="3">
        <v>806.4</v>
      </c>
      <c r="E30" s="3">
        <v>520.9</v>
      </c>
      <c r="F30" s="31"/>
    </row>
    <row r="31" spans="1:6" x14ac:dyDescent="0.3">
      <c r="A31" s="1" t="s">
        <v>95</v>
      </c>
      <c r="B31" s="3">
        <v>943.4</v>
      </c>
      <c r="C31" s="3">
        <v>1420.8</v>
      </c>
      <c r="D31" s="3">
        <v>1337.9</v>
      </c>
      <c r="E31" s="3">
        <v>1312.7</v>
      </c>
      <c r="F31" s="31"/>
    </row>
    <row r="32" spans="1:6" x14ac:dyDescent="0.3">
      <c r="A32" s="1" t="s">
        <v>96</v>
      </c>
      <c r="B32" s="3">
        <v>39.4</v>
      </c>
      <c r="C32" s="3">
        <v>44.5</v>
      </c>
      <c r="D32" s="3">
        <v>71</v>
      </c>
      <c r="E32" s="3">
        <v>39.9</v>
      </c>
      <c r="F32" s="31"/>
    </row>
    <row r="33" spans="1:6" x14ac:dyDescent="0.3">
      <c r="A33" s="1" t="s">
        <v>97</v>
      </c>
      <c r="B33" s="3">
        <v>1212.2</v>
      </c>
      <c r="C33" s="3">
        <v>1978.2</v>
      </c>
      <c r="D33" s="3">
        <v>1914.5</v>
      </c>
      <c r="E33" s="3">
        <v>1351.7</v>
      </c>
      <c r="F33" s="31"/>
    </row>
    <row r="34" spans="1:6" x14ac:dyDescent="0.3">
      <c r="A34" s="1"/>
      <c r="B34" s="3"/>
      <c r="C34" s="3"/>
      <c r="D34" s="3"/>
      <c r="E34" s="3"/>
      <c r="F34" s="31"/>
    </row>
    <row r="35" spans="1:6" x14ac:dyDescent="0.3">
      <c r="A35" s="1" t="s">
        <v>103</v>
      </c>
      <c r="B35" s="3">
        <f>SUM(B36:B40)</f>
        <v>158604.9</v>
      </c>
      <c r="C35" s="3">
        <f>SUM(C36:C40)</f>
        <v>179867.69999999998</v>
      </c>
      <c r="D35" s="3">
        <f>SUM(D36:D40)</f>
        <v>199644.79999999999</v>
      </c>
      <c r="E35" s="3">
        <f>SUM(E36:E40)</f>
        <v>201880.7</v>
      </c>
      <c r="F35" s="31"/>
    </row>
    <row r="36" spans="1:6" x14ac:dyDescent="0.3">
      <c r="A36" s="1" t="s">
        <v>93</v>
      </c>
      <c r="B36" s="3">
        <v>69860.7</v>
      </c>
      <c r="C36" s="3">
        <v>83937.2</v>
      </c>
      <c r="D36" s="3">
        <v>95294</v>
      </c>
      <c r="E36" s="3">
        <v>101496.8</v>
      </c>
      <c r="F36" s="31"/>
    </row>
    <row r="37" spans="1:6" x14ac:dyDescent="0.3">
      <c r="A37" s="1" t="s">
        <v>94</v>
      </c>
      <c r="B37" s="3">
        <v>4954.3</v>
      </c>
      <c r="C37" s="3">
        <v>5018</v>
      </c>
      <c r="D37" s="3">
        <v>5959.6</v>
      </c>
      <c r="E37" s="3">
        <v>5423.4</v>
      </c>
      <c r="F37" s="31"/>
    </row>
    <row r="38" spans="1:6" x14ac:dyDescent="0.3">
      <c r="A38" s="1" t="s">
        <v>95</v>
      </c>
      <c r="B38" s="3">
        <v>4220.8999999999996</v>
      </c>
      <c r="C38" s="3">
        <v>4708.8999999999996</v>
      </c>
      <c r="D38" s="3">
        <v>5710.3</v>
      </c>
      <c r="E38" s="3">
        <v>4598.1000000000004</v>
      </c>
      <c r="F38" s="31"/>
    </row>
    <row r="39" spans="1:6" x14ac:dyDescent="0.3">
      <c r="A39" s="1" t="s">
        <v>96</v>
      </c>
      <c r="B39" s="3">
        <v>2092.4</v>
      </c>
      <c r="C39" s="3">
        <v>1768.4</v>
      </c>
      <c r="D39" s="3">
        <v>2426</v>
      </c>
      <c r="E39" s="3">
        <v>2372.6</v>
      </c>
      <c r="F39" s="31"/>
    </row>
    <row r="40" spans="1:6" x14ac:dyDescent="0.3">
      <c r="A40" s="42" t="s">
        <v>97</v>
      </c>
      <c r="B40" s="77">
        <v>77476.600000000006</v>
      </c>
      <c r="C40" s="77">
        <v>84435.199999999997</v>
      </c>
      <c r="D40" s="77">
        <v>90254.9</v>
      </c>
      <c r="E40" s="77">
        <v>87989.8</v>
      </c>
      <c r="F40" s="31"/>
    </row>
    <row r="41" spans="1:6" ht="3.9" customHeight="1" x14ac:dyDescent="0.3">
      <c r="A41" s="1"/>
      <c r="B41" s="3"/>
      <c r="C41" s="3"/>
      <c r="D41" s="3"/>
      <c r="E41" s="3"/>
      <c r="F41" s="31"/>
    </row>
    <row r="42" spans="1:6" ht="14.1" customHeight="1" x14ac:dyDescent="0.3">
      <c r="A42" s="1" t="s">
        <v>240</v>
      </c>
      <c r="B42" s="3"/>
      <c r="C42" s="3"/>
      <c r="D42" s="3"/>
      <c r="E42" s="3"/>
      <c r="F42" s="31"/>
    </row>
    <row r="43" spans="1:6" ht="14.1" customHeight="1" x14ac:dyDescent="0.3">
      <c r="A43" s="1" t="s">
        <v>102</v>
      </c>
      <c r="B43" s="96"/>
      <c r="C43" s="96"/>
      <c r="D43" s="92"/>
      <c r="E43" s="20"/>
      <c r="F43" s="31"/>
    </row>
    <row r="44" spans="1:6" ht="6.9" customHeight="1" x14ac:dyDescent="0.3">
      <c r="A44" s="97"/>
      <c r="B44" s="20"/>
      <c r="C44" s="20"/>
      <c r="D44" s="92"/>
      <c r="E44" s="20"/>
      <c r="F44" s="31"/>
    </row>
    <row r="45" spans="1:6" ht="14.1" customHeight="1" x14ac:dyDescent="0.3">
      <c r="A45" s="108" t="s">
        <v>235</v>
      </c>
      <c r="B45" s="108"/>
      <c r="C45" s="108"/>
      <c r="D45" s="108"/>
      <c r="E45" s="108"/>
      <c r="F45" s="31"/>
    </row>
    <row r="46" spans="1:6" ht="14.1" customHeight="1" x14ac:dyDescent="0.3">
      <c r="A46" s="66" t="s">
        <v>219</v>
      </c>
      <c r="B46" s="66"/>
      <c r="C46" s="66"/>
      <c r="D46" s="66"/>
      <c r="E46" s="66"/>
      <c r="F46" s="31"/>
    </row>
    <row r="47" spans="1:6" ht="6.9" customHeight="1" x14ac:dyDescent="0.3">
      <c r="A47" s="97"/>
      <c r="B47" s="96"/>
      <c r="C47" s="96"/>
      <c r="D47" s="92"/>
      <c r="E47" s="20"/>
      <c r="F47" s="31"/>
    </row>
    <row r="48" spans="1:6" ht="14.1" customHeight="1" x14ac:dyDescent="0.3">
      <c r="A48" s="1" t="s">
        <v>239</v>
      </c>
      <c r="B48" s="97"/>
      <c r="C48" s="97"/>
      <c r="D48" s="3"/>
      <c r="E48" s="97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80" t="s">
        <v>196</v>
      </c>
      <c r="B1" s="81"/>
      <c r="C1" s="3"/>
      <c r="D1" s="81"/>
      <c r="E1" s="81"/>
      <c r="F1" s="3"/>
    </row>
    <row r="2" spans="1:6" x14ac:dyDescent="0.3">
      <c r="A2" s="81"/>
      <c r="B2" s="40" t="s">
        <v>200</v>
      </c>
      <c r="C2" s="40" t="s">
        <v>201</v>
      </c>
      <c r="D2" s="40" t="s">
        <v>202</v>
      </c>
      <c r="E2" s="40" t="s">
        <v>202</v>
      </c>
      <c r="F2" s="3"/>
    </row>
    <row r="3" spans="1:6" x14ac:dyDescent="0.3">
      <c r="A3" s="82" t="s">
        <v>104</v>
      </c>
      <c r="B3" s="43">
        <v>2023</v>
      </c>
      <c r="C3" s="43">
        <v>2024</v>
      </c>
      <c r="D3" s="43">
        <v>2024</v>
      </c>
      <c r="E3" s="43">
        <v>2023</v>
      </c>
      <c r="F3" s="3"/>
    </row>
    <row r="4" spans="1:6" ht="8.25" customHeight="1" x14ac:dyDescent="0.3">
      <c r="A4" s="83"/>
      <c r="B4" s="9"/>
      <c r="C4" s="9"/>
      <c r="D4" s="2"/>
      <c r="E4" s="2"/>
      <c r="F4" s="9"/>
    </row>
    <row r="5" spans="1:6" x14ac:dyDescent="0.3">
      <c r="A5" s="81"/>
      <c r="B5" s="106" t="s">
        <v>105</v>
      </c>
      <c r="C5" s="106"/>
      <c r="D5" s="106"/>
      <c r="E5" s="106"/>
      <c r="F5" s="14"/>
    </row>
    <row r="6" spans="1:6" ht="7.5" customHeight="1" x14ac:dyDescent="0.3">
      <c r="A6" s="81"/>
      <c r="B6" s="56"/>
      <c r="C6" s="14"/>
      <c r="D6" s="54"/>
      <c r="E6" s="54"/>
      <c r="F6" s="14"/>
    </row>
    <row r="7" spans="1:6" x14ac:dyDescent="0.3">
      <c r="A7" s="81" t="s">
        <v>106</v>
      </c>
      <c r="B7" s="3">
        <v>88366.7</v>
      </c>
      <c r="C7" s="3">
        <v>83594.600000000006</v>
      </c>
      <c r="D7" s="3">
        <v>90686.1</v>
      </c>
      <c r="E7" s="9">
        <v>98117.2</v>
      </c>
      <c r="F7" s="3"/>
    </row>
    <row r="8" spans="1:6" x14ac:dyDescent="0.3">
      <c r="A8" s="81" t="s">
        <v>107</v>
      </c>
      <c r="B8" s="3">
        <v>1892.2</v>
      </c>
      <c r="C8" s="3">
        <v>1937.9</v>
      </c>
      <c r="D8" s="3">
        <v>2092.4</v>
      </c>
      <c r="E8" s="9">
        <v>2233.5</v>
      </c>
      <c r="F8" s="3"/>
    </row>
    <row r="9" spans="1:6" x14ac:dyDescent="0.3">
      <c r="A9" s="81" t="s">
        <v>108</v>
      </c>
      <c r="B9" s="3">
        <v>7485.3</v>
      </c>
      <c r="C9" s="3">
        <v>6625.9</v>
      </c>
      <c r="D9" s="3">
        <v>7034.5</v>
      </c>
      <c r="E9" s="9">
        <v>7633.4</v>
      </c>
      <c r="F9" s="3"/>
    </row>
    <row r="10" spans="1:6" x14ac:dyDescent="0.3">
      <c r="A10" s="81" t="s">
        <v>109</v>
      </c>
      <c r="B10" s="3">
        <v>8675.7999999999993</v>
      </c>
      <c r="C10" s="3">
        <v>6138.4</v>
      </c>
      <c r="D10" s="3">
        <v>11254.2</v>
      </c>
      <c r="E10" s="9">
        <v>10957.1</v>
      </c>
      <c r="F10" s="3"/>
    </row>
    <row r="11" spans="1:6" x14ac:dyDescent="0.3">
      <c r="A11" s="81" t="s">
        <v>110</v>
      </c>
      <c r="B11" s="3">
        <v>7787.3</v>
      </c>
      <c r="C11" s="3">
        <v>9550.2000000000007</v>
      </c>
      <c r="D11" s="3">
        <v>8176.4</v>
      </c>
      <c r="E11" s="9">
        <v>7711.3</v>
      </c>
      <c r="F11" s="3"/>
    </row>
    <row r="12" spans="1:6" x14ac:dyDescent="0.3">
      <c r="A12" s="81" t="s">
        <v>111</v>
      </c>
      <c r="B12" s="3">
        <v>5703</v>
      </c>
      <c r="C12" s="3">
        <v>5108.2</v>
      </c>
      <c r="D12" s="3">
        <v>4611.3999999999996</v>
      </c>
      <c r="E12" s="9">
        <v>7369.5</v>
      </c>
      <c r="F12" s="3"/>
    </row>
    <row r="13" spans="1:6" x14ac:dyDescent="0.3">
      <c r="A13" s="81" t="s">
        <v>112</v>
      </c>
      <c r="B13" s="3">
        <v>21910.6</v>
      </c>
      <c r="C13" s="3">
        <v>15384.9</v>
      </c>
      <c r="D13" s="3">
        <v>18413.400000000001</v>
      </c>
      <c r="E13" s="9">
        <v>18877.3</v>
      </c>
      <c r="F13" s="3"/>
    </row>
    <row r="14" spans="1:6" x14ac:dyDescent="0.3">
      <c r="A14" s="81" t="s">
        <v>113</v>
      </c>
      <c r="B14" s="3">
        <v>19190.599999999999</v>
      </c>
      <c r="C14" s="3">
        <v>21779.1</v>
      </c>
      <c r="D14" s="3">
        <v>22648.3</v>
      </c>
      <c r="E14" s="9">
        <v>25193.8</v>
      </c>
      <c r="F14" s="3"/>
    </row>
    <row r="15" spans="1:6" x14ac:dyDescent="0.3">
      <c r="A15" s="81" t="s">
        <v>114</v>
      </c>
      <c r="B15" s="3">
        <v>15663.1</v>
      </c>
      <c r="C15" s="3">
        <v>17021.5</v>
      </c>
      <c r="D15" s="3">
        <v>16394.099999999999</v>
      </c>
      <c r="E15" s="9">
        <v>18075.099999999999</v>
      </c>
      <c r="F15" s="3"/>
    </row>
    <row r="16" spans="1:6" x14ac:dyDescent="0.3">
      <c r="A16" s="81" t="s">
        <v>115</v>
      </c>
      <c r="B16" s="3">
        <v>3278.9</v>
      </c>
      <c r="C16" s="3">
        <v>4628.2</v>
      </c>
      <c r="D16" s="3">
        <v>3974.6</v>
      </c>
      <c r="E16" s="9">
        <v>3010.8</v>
      </c>
      <c r="F16" s="3"/>
    </row>
    <row r="17" spans="1:6" x14ac:dyDescent="0.3">
      <c r="A17" s="81" t="s">
        <v>116</v>
      </c>
      <c r="B17" s="3">
        <v>1564</v>
      </c>
      <c r="C17" s="3">
        <v>1817.2</v>
      </c>
      <c r="D17" s="3">
        <v>1767.7</v>
      </c>
      <c r="E17" s="9">
        <v>1013.4</v>
      </c>
      <c r="F17" s="3"/>
    </row>
    <row r="18" spans="1:6" x14ac:dyDescent="0.3">
      <c r="A18" s="81" t="s">
        <v>117</v>
      </c>
      <c r="B18" s="3">
        <v>1590.9</v>
      </c>
      <c r="C18" s="3">
        <v>2665.8</v>
      </c>
      <c r="D18" s="3">
        <v>2104.8000000000002</v>
      </c>
      <c r="E18" s="9">
        <v>1780.4</v>
      </c>
      <c r="F18" s="3"/>
    </row>
    <row r="19" spans="1:6" x14ac:dyDescent="0.3">
      <c r="A19" s="81" t="s">
        <v>118</v>
      </c>
      <c r="B19" s="3">
        <v>16590.8</v>
      </c>
      <c r="C19" s="3">
        <v>18296.400000000001</v>
      </c>
      <c r="D19" s="3">
        <v>16612.599999999999</v>
      </c>
      <c r="E19" s="9">
        <v>15472.9</v>
      </c>
      <c r="F19" s="3"/>
    </row>
    <row r="20" spans="1:6" x14ac:dyDescent="0.3">
      <c r="A20" s="81" t="s">
        <v>119</v>
      </c>
      <c r="B20" s="3">
        <v>898.2</v>
      </c>
      <c r="C20" s="3">
        <v>814.7</v>
      </c>
      <c r="D20" s="3">
        <v>753.3</v>
      </c>
      <c r="E20" s="9">
        <v>1060.3</v>
      </c>
      <c r="F20" s="3"/>
    </row>
    <row r="21" spans="1:6" x14ac:dyDescent="0.3">
      <c r="A21" s="81" t="s">
        <v>120</v>
      </c>
      <c r="B21" s="3">
        <v>1597.6</v>
      </c>
      <c r="C21" s="3">
        <v>1571.7</v>
      </c>
      <c r="D21" s="3">
        <v>1586.3</v>
      </c>
      <c r="E21" s="9">
        <v>1588.7</v>
      </c>
      <c r="F21" s="3"/>
    </row>
    <row r="22" spans="1:6" x14ac:dyDescent="0.3">
      <c r="A22" s="81" t="s">
        <v>121</v>
      </c>
      <c r="B22" s="3">
        <v>1780.1</v>
      </c>
      <c r="C22" s="3">
        <v>1325.4</v>
      </c>
      <c r="D22" s="3">
        <v>1690.8</v>
      </c>
      <c r="E22" s="9">
        <v>1304.7</v>
      </c>
      <c r="F22" s="3"/>
    </row>
    <row r="23" spans="1:6" x14ac:dyDescent="0.3">
      <c r="A23" s="81" t="s">
        <v>122</v>
      </c>
      <c r="B23" s="3">
        <v>10556.6</v>
      </c>
      <c r="C23" s="3">
        <v>12570.2</v>
      </c>
      <c r="D23" s="3">
        <v>10862.9</v>
      </c>
      <c r="E23" s="9">
        <v>9742.2999999999993</v>
      </c>
      <c r="F23" s="3"/>
    </row>
    <row r="24" spans="1:6" x14ac:dyDescent="0.3">
      <c r="A24" s="81" t="s">
        <v>123</v>
      </c>
      <c r="B24" s="3">
        <v>426050.1</v>
      </c>
      <c r="C24" s="3">
        <v>435053.4</v>
      </c>
      <c r="D24" s="3">
        <v>436733.1</v>
      </c>
      <c r="E24" s="9">
        <v>409109.2</v>
      </c>
      <c r="F24" s="3"/>
    </row>
    <row r="25" spans="1:6" x14ac:dyDescent="0.3">
      <c r="A25" s="81" t="s">
        <v>124</v>
      </c>
      <c r="B25" s="3">
        <v>563.4</v>
      </c>
      <c r="C25" s="3">
        <v>447</v>
      </c>
      <c r="D25" s="3">
        <v>680.3</v>
      </c>
      <c r="E25" s="9">
        <v>258</v>
      </c>
      <c r="F25" s="3"/>
    </row>
    <row r="26" spans="1:6" x14ac:dyDescent="0.3">
      <c r="A26" s="81" t="s">
        <v>125</v>
      </c>
      <c r="B26" s="3">
        <v>57016.2</v>
      </c>
      <c r="C26" s="3">
        <v>49354.3</v>
      </c>
      <c r="D26" s="3">
        <v>58857.1</v>
      </c>
      <c r="E26" s="9">
        <v>57223</v>
      </c>
      <c r="F26" s="3"/>
    </row>
    <row r="27" spans="1:6" x14ac:dyDescent="0.3">
      <c r="A27" s="81" t="s">
        <v>126</v>
      </c>
      <c r="B27" s="3">
        <v>18979.8</v>
      </c>
      <c r="C27" s="3">
        <v>18353.599999999999</v>
      </c>
      <c r="D27" s="3">
        <v>21586.1</v>
      </c>
      <c r="E27" s="9">
        <v>14006</v>
      </c>
      <c r="F27" s="3"/>
    </row>
    <row r="28" spans="1:6" x14ac:dyDescent="0.3">
      <c r="A28" s="81" t="s">
        <v>127</v>
      </c>
      <c r="B28" s="3">
        <v>121572.2</v>
      </c>
      <c r="C28" s="3">
        <v>147331.4</v>
      </c>
      <c r="D28" s="3">
        <v>125668.8</v>
      </c>
      <c r="E28" s="9">
        <v>111621.9</v>
      </c>
      <c r="F28" s="3"/>
    </row>
    <row r="29" spans="1:6" x14ac:dyDescent="0.3">
      <c r="A29" s="81" t="s">
        <v>129</v>
      </c>
      <c r="B29" s="3">
        <v>82472.5</v>
      </c>
      <c r="C29" s="3">
        <v>74435.899999999994</v>
      </c>
      <c r="D29" s="3">
        <v>82778.2</v>
      </c>
      <c r="E29" s="9">
        <v>79465</v>
      </c>
      <c r="F29" s="3"/>
    </row>
    <row r="30" spans="1:6" x14ac:dyDescent="0.3">
      <c r="A30" s="81" t="s">
        <v>130</v>
      </c>
      <c r="B30" s="3">
        <v>12045.4</v>
      </c>
      <c r="C30" s="3">
        <v>12920</v>
      </c>
      <c r="D30" s="3">
        <v>15500.1</v>
      </c>
      <c r="E30" s="9">
        <v>17248.400000000001</v>
      </c>
      <c r="F30" s="3"/>
    </row>
    <row r="31" spans="1:6" x14ac:dyDescent="0.3">
      <c r="A31" s="81" t="s">
        <v>131</v>
      </c>
      <c r="B31" s="3">
        <v>364.5</v>
      </c>
      <c r="C31" s="3">
        <v>743.2</v>
      </c>
      <c r="D31" s="3">
        <v>733.4</v>
      </c>
      <c r="E31" s="9">
        <v>357.1</v>
      </c>
      <c r="F31" s="3"/>
    </row>
    <row r="32" spans="1:6" x14ac:dyDescent="0.3">
      <c r="A32" s="81" t="s">
        <v>132</v>
      </c>
      <c r="B32" s="3">
        <v>550.4</v>
      </c>
      <c r="C32" s="3">
        <v>644</v>
      </c>
      <c r="D32" s="3">
        <v>660.4</v>
      </c>
      <c r="E32" s="9">
        <v>521</v>
      </c>
      <c r="F32" s="3"/>
    </row>
    <row r="33" spans="1:6" x14ac:dyDescent="0.3">
      <c r="A33" s="81" t="s">
        <v>133</v>
      </c>
      <c r="B33" s="3">
        <v>3878.6</v>
      </c>
      <c r="C33" s="3">
        <v>2690.9</v>
      </c>
      <c r="D33" s="3">
        <v>4155.1000000000004</v>
      </c>
      <c r="E33" s="9">
        <v>4215.5</v>
      </c>
      <c r="F33" s="3"/>
    </row>
    <row r="34" spans="1:6" x14ac:dyDescent="0.3">
      <c r="A34" s="81" t="s">
        <v>134</v>
      </c>
      <c r="B34" s="3">
        <v>688.2</v>
      </c>
      <c r="C34" s="3">
        <v>911.2</v>
      </c>
      <c r="D34" s="3">
        <v>694.4</v>
      </c>
      <c r="E34" s="9">
        <v>621.70000000000005</v>
      </c>
      <c r="F34" s="3"/>
    </row>
    <row r="35" spans="1:6" x14ac:dyDescent="0.3">
      <c r="A35" s="81" t="s">
        <v>220</v>
      </c>
      <c r="B35" s="3">
        <v>370.9</v>
      </c>
      <c r="C35" s="3">
        <v>429.1</v>
      </c>
      <c r="D35" s="3">
        <v>377.9</v>
      </c>
      <c r="E35" s="9">
        <v>686.1</v>
      </c>
      <c r="F35" s="3"/>
    </row>
    <row r="36" spans="1:6" x14ac:dyDescent="0.3">
      <c r="A36" s="81" t="s">
        <v>135</v>
      </c>
      <c r="B36" s="3">
        <v>64678.5</v>
      </c>
      <c r="C36" s="3">
        <v>56007.1</v>
      </c>
      <c r="D36" s="3">
        <v>56045</v>
      </c>
      <c r="E36" s="9">
        <v>58566.3</v>
      </c>
      <c r="F36" s="3"/>
    </row>
    <row r="37" spans="1:6" x14ac:dyDescent="0.3">
      <c r="A37" s="81" t="s">
        <v>136</v>
      </c>
      <c r="B37" s="3">
        <v>1499.4</v>
      </c>
      <c r="C37" s="3">
        <v>1523.7</v>
      </c>
      <c r="D37" s="3">
        <v>1206.0999999999999</v>
      </c>
      <c r="E37" s="9">
        <v>1706.9</v>
      </c>
      <c r="F37" s="3"/>
    </row>
    <row r="38" spans="1:6" x14ac:dyDescent="0.3">
      <c r="A38" s="81" t="s">
        <v>137</v>
      </c>
      <c r="B38" s="3">
        <v>3946.3</v>
      </c>
      <c r="C38" s="3">
        <v>4358.7</v>
      </c>
      <c r="D38" s="3">
        <v>2915.2</v>
      </c>
      <c r="E38" s="9">
        <v>3012.4</v>
      </c>
      <c r="F38" s="3"/>
    </row>
    <row r="39" spans="1:6" x14ac:dyDescent="0.3">
      <c r="A39" s="81" t="s">
        <v>138</v>
      </c>
      <c r="B39" s="3">
        <v>4892.6000000000004</v>
      </c>
      <c r="C39" s="3">
        <v>5266.1</v>
      </c>
      <c r="D39" s="3">
        <v>5118.7</v>
      </c>
      <c r="E39" s="9">
        <v>4944.1000000000004</v>
      </c>
      <c r="F39" s="3"/>
    </row>
    <row r="40" spans="1:6" x14ac:dyDescent="0.3">
      <c r="A40" s="81" t="s">
        <v>139</v>
      </c>
      <c r="B40" s="3">
        <v>775</v>
      </c>
      <c r="C40" s="3">
        <v>845</v>
      </c>
      <c r="D40" s="3">
        <v>750.4</v>
      </c>
      <c r="E40" s="9">
        <v>739.1</v>
      </c>
      <c r="F40" s="3"/>
    </row>
    <row r="41" spans="1:6" x14ac:dyDescent="0.3">
      <c r="A41" s="81" t="s">
        <v>140</v>
      </c>
      <c r="B41" s="3">
        <v>2884.7</v>
      </c>
      <c r="C41" s="3">
        <v>3291.5</v>
      </c>
      <c r="D41" s="3">
        <v>3065.2</v>
      </c>
      <c r="E41" s="9">
        <v>2373</v>
      </c>
      <c r="F41" s="3"/>
    </row>
    <row r="42" spans="1:6" x14ac:dyDescent="0.3">
      <c r="A42" s="81" t="s">
        <v>141</v>
      </c>
      <c r="B42" s="3">
        <v>47698</v>
      </c>
      <c r="C42" s="3">
        <v>54140.1</v>
      </c>
      <c r="D42" s="3">
        <v>55082.9</v>
      </c>
      <c r="E42" s="9">
        <v>50282.7</v>
      </c>
      <c r="F42" s="3"/>
    </row>
    <row r="43" spans="1:6" x14ac:dyDescent="0.3">
      <c r="A43" s="81" t="s">
        <v>142</v>
      </c>
      <c r="B43" s="3">
        <v>17.899999999999999</v>
      </c>
      <c r="C43" s="3">
        <v>29.6</v>
      </c>
      <c r="D43" s="3">
        <v>24.9</v>
      </c>
      <c r="E43" s="9">
        <v>34.799999999999997</v>
      </c>
      <c r="F43" s="3"/>
    </row>
    <row r="44" spans="1:6" x14ac:dyDescent="0.3">
      <c r="A44" s="81" t="s">
        <v>143</v>
      </c>
      <c r="B44" s="3">
        <v>14965.8</v>
      </c>
      <c r="C44" s="3">
        <v>9548.5</v>
      </c>
      <c r="D44" s="3">
        <v>12857.1</v>
      </c>
      <c r="E44" s="9">
        <v>11404.7</v>
      </c>
      <c r="F44" s="3"/>
    </row>
    <row r="45" spans="1:6" x14ac:dyDescent="0.3">
      <c r="A45" s="81" t="s">
        <v>144</v>
      </c>
      <c r="B45" s="3">
        <v>8253.7000000000007</v>
      </c>
      <c r="C45" s="3">
        <v>4572.5</v>
      </c>
      <c r="D45" s="3">
        <v>6723.9</v>
      </c>
      <c r="E45" s="9">
        <v>4813.8</v>
      </c>
      <c r="F45" s="3"/>
    </row>
    <row r="46" spans="1:6" x14ac:dyDescent="0.3">
      <c r="A46" s="81" t="s">
        <v>214</v>
      </c>
      <c r="B46" s="3">
        <v>1807.1</v>
      </c>
      <c r="C46" s="3">
        <v>750.4</v>
      </c>
      <c r="D46" s="3">
        <v>979.9</v>
      </c>
      <c r="E46" s="9">
        <v>1052.5999999999999</v>
      </c>
      <c r="F46" s="3"/>
    </row>
    <row r="47" spans="1:6" x14ac:dyDescent="0.3">
      <c r="A47" s="81" t="s">
        <v>145</v>
      </c>
      <c r="B47" s="3">
        <v>1447.9</v>
      </c>
      <c r="C47" s="3">
        <v>1202.2</v>
      </c>
      <c r="D47" s="3">
        <v>1627</v>
      </c>
      <c r="E47" s="9">
        <v>1823</v>
      </c>
      <c r="F47" s="3"/>
    </row>
    <row r="48" spans="1:6" x14ac:dyDescent="0.3">
      <c r="A48" s="81" t="s">
        <v>146</v>
      </c>
      <c r="B48" s="3">
        <v>832.9</v>
      </c>
      <c r="C48" s="3">
        <v>774.8</v>
      </c>
      <c r="D48" s="3">
        <v>813.6</v>
      </c>
      <c r="E48" s="9">
        <v>554.4</v>
      </c>
      <c r="F48" s="3"/>
    </row>
    <row r="49" spans="1:6" x14ac:dyDescent="0.3">
      <c r="A49" s="81" t="s">
        <v>187</v>
      </c>
      <c r="B49" s="3">
        <v>1660.1</v>
      </c>
      <c r="C49" s="3">
        <v>1472.6</v>
      </c>
      <c r="D49" s="3">
        <v>1404.1</v>
      </c>
      <c r="E49" s="9">
        <v>1334.8</v>
      </c>
      <c r="F49" s="3"/>
    </row>
    <row r="50" spans="1:6" ht="15.75" customHeight="1" x14ac:dyDescent="0.3">
      <c r="A50" s="80" t="s">
        <v>147</v>
      </c>
      <c r="B50" s="77">
        <v>549270.19999999995</v>
      </c>
      <c r="C50" s="77">
        <v>551150.69999999995</v>
      </c>
      <c r="D50" s="77">
        <v>560888.4</v>
      </c>
      <c r="E50" s="84">
        <v>537150.19999999995</v>
      </c>
      <c r="F50" s="3"/>
    </row>
    <row r="51" spans="1:6" ht="3.9" customHeight="1" x14ac:dyDescent="0.3">
      <c r="A51" s="81"/>
      <c r="B51" s="3"/>
      <c r="C51" s="3"/>
      <c r="D51" s="85"/>
      <c r="E51" s="85"/>
      <c r="F51" s="3"/>
    </row>
    <row r="52" spans="1:6" ht="14.1" customHeight="1" x14ac:dyDescent="0.3">
      <c r="A52" s="81" t="s">
        <v>240</v>
      </c>
      <c r="B52" s="81"/>
      <c r="C52" s="3"/>
      <c r="D52" s="81"/>
      <c r="E52" s="81"/>
      <c r="F52" s="3"/>
    </row>
    <row r="53" spans="1:6" ht="14.1" customHeight="1" x14ac:dyDescent="0.3">
      <c r="A53" s="81" t="s">
        <v>215</v>
      </c>
      <c r="B53" s="81"/>
      <c r="C53" s="3"/>
      <c r="D53" s="81"/>
      <c r="E53" s="81"/>
      <c r="F53" s="3"/>
    </row>
    <row r="54" spans="1:6" ht="6.9" customHeight="1" x14ac:dyDescent="0.3">
      <c r="A54" s="81"/>
      <c r="B54" s="81"/>
      <c r="C54" s="3"/>
      <c r="D54" s="81"/>
      <c r="E54" s="81"/>
      <c r="F54" s="3"/>
    </row>
    <row r="55" spans="1:6" ht="14.1" customHeight="1" x14ac:dyDescent="0.3">
      <c r="A55" s="108" t="s">
        <v>235</v>
      </c>
      <c r="B55" s="108"/>
      <c r="C55" s="108"/>
      <c r="D55" s="108"/>
      <c r="E55" s="108"/>
      <c r="F55" s="3"/>
    </row>
    <row r="56" spans="1:6" ht="14.1" customHeight="1" x14ac:dyDescent="0.3">
      <c r="A56" s="86" t="s">
        <v>219</v>
      </c>
      <c r="B56" s="86"/>
      <c r="C56" s="86"/>
      <c r="D56" s="86"/>
      <c r="E56" s="86"/>
      <c r="F56" s="3"/>
    </row>
    <row r="57" spans="1:6" ht="6.9" customHeight="1" x14ac:dyDescent="0.3">
      <c r="A57" s="12"/>
      <c r="B57" s="81"/>
      <c r="C57" s="3"/>
      <c r="D57" s="81"/>
      <c r="E57" s="81"/>
      <c r="F57" s="3"/>
    </row>
    <row r="58" spans="1:6" ht="14.1" customHeight="1" x14ac:dyDescent="0.3">
      <c r="A58" s="81" t="s">
        <v>239</v>
      </c>
      <c r="B58" s="12"/>
      <c r="C58" s="3"/>
      <c r="D58" s="12"/>
      <c r="E58" s="12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trade, USDA, U.S. Department of Agriculture, ERS, Economic Research Service</cp:keywords>
  <cp:lastModifiedBy>Boltz, Elliott - REE-ERS</cp:lastModifiedBy>
  <cp:lastPrinted>2023-04-13T11:53:44Z</cp:lastPrinted>
  <dcterms:created xsi:type="dcterms:W3CDTF">2017-10-04T18:25:11Z</dcterms:created>
  <dcterms:modified xsi:type="dcterms:W3CDTF">2024-04-15T16:10:16Z</dcterms:modified>
</cp:coreProperties>
</file>